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befor\Documents\IDERAM\Reportes\"/>
    </mc:Choice>
  </mc:AlternateContent>
  <xr:revisionPtr revIDLastSave="0" documentId="8_{1E2DC0C0-38B4-49BB-97FD-9F58F7C0C933}" xr6:coauthVersionLast="47" xr6:coauthVersionMax="47" xr10:uidLastSave="{00000000-0000-0000-0000-000000000000}"/>
  <bookViews>
    <workbookView xWindow="-120" yWindow="-120" windowWidth="25440" windowHeight="15390" xr2:uid="{00000000-000D-0000-FFFF-FFFF00000000}"/>
  </bookViews>
  <sheets>
    <sheet name="F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T30" i="1" l="1"/>
  <c r="T28" i="1"/>
  <c r="R47" i="1"/>
  <c r="R45" i="1"/>
  <c r="T35" i="1"/>
  <c r="N35" i="1"/>
  <c r="T43" i="1"/>
  <c r="T41" i="1"/>
  <c r="T39" i="1"/>
  <c r="T37" i="1"/>
  <c r="P31" i="1"/>
  <c r="M13" i="1"/>
  <c r="J33" i="1"/>
  <c r="J35" i="1"/>
  <c r="J37" i="1"/>
  <c r="J39" i="1"/>
  <c r="J41" i="1"/>
  <c r="J43" i="1"/>
  <c r="J45" i="1"/>
  <c r="J47" i="1"/>
  <c r="J49" i="1"/>
  <c r="F49" i="1"/>
  <c r="F47" i="1"/>
  <c r="F45" i="1"/>
  <c r="F43" i="1"/>
  <c r="F41" i="1"/>
  <c r="F39" i="1"/>
  <c r="F37" i="1"/>
  <c r="F35" i="1"/>
  <c r="F33" i="1"/>
  <c r="T33" i="1"/>
  <c r="H30" i="1"/>
  <c r="H28" i="1"/>
  <c r="G23" i="1"/>
  <c r="G49" i="1"/>
  <c r="C49" i="1"/>
  <c r="G47" i="1"/>
  <c r="C47" i="1"/>
  <c r="Q45" i="1"/>
  <c r="G45" i="1"/>
  <c r="C45" i="1"/>
  <c r="G43" i="1"/>
  <c r="C43" i="1"/>
  <c r="G41" i="1"/>
  <c r="C41" i="1"/>
  <c r="G39" i="1"/>
  <c r="C39" i="1"/>
  <c r="Q37" i="1"/>
  <c r="G37" i="1"/>
  <c r="C37" i="1"/>
  <c r="G35" i="1"/>
  <c r="C35" i="1"/>
  <c r="G33" i="1"/>
  <c r="C33" i="1"/>
  <c r="T23" i="1"/>
  <c r="T17" i="1"/>
  <c r="Q12" i="1"/>
  <c r="J12" i="1"/>
  <c r="R49" i="1" l="1"/>
  <c r="G53" i="1" s="1"/>
</calcChain>
</file>

<file path=xl/sharedStrings.xml><?xml version="1.0" encoding="utf-8"?>
<sst xmlns="http://schemas.openxmlformats.org/spreadsheetml/2006/main" count="29" uniqueCount="29">
  <si>
    <t xml:space="preserve">Ficha Técnica </t>
  </si>
  <si>
    <t>Linha de Crédito INVESTE - RAM COVID-19</t>
  </si>
  <si>
    <t>Preencher pela empresa que pretende a conversão do emprestimo em fundo perdido</t>
  </si>
  <si>
    <t>Formulário</t>
  </si>
  <si>
    <t/>
  </si>
  <si>
    <t>N.º Candidatura</t>
  </si>
  <si>
    <t>Declaração de conformidade com o Protocolo</t>
  </si>
  <si>
    <t>Declaro que autorizo a recolha, utilização, registo e tratamento dos dados, em conformidade com o RGPD, realizados no âmbito da respetiva candidatura, bem como a fornecer os dados necessários às entidades parceiras, auditoras e demais instituições de controlo da aplicação do presente sistema de incentivos.</t>
  </si>
  <si>
    <t>Dados da Empresa Beneficiária</t>
  </si>
  <si>
    <t>N.º Identificação Fiscal</t>
  </si>
  <si>
    <t>Nome ou designação social</t>
  </si>
  <si>
    <t>APURAMENTO POSTOS DE TRABALHO</t>
  </si>
  <si>
    <t>APURAMENTO DAS VENDAS</t>
  </si>
  <si>
    <t>Data do contrato de empréstimo</t>
  </si>
  <si>
    <t>Método para seleção da quebra de vendas</t>
  </si>
  <si>
    <t>Postos de trabaho à data de contrato</t>
  </si>
  <si>
    <t>Houve quebra de vendas superior a 40% (15% Porto Santo) ?</t>
  </si>
  <si>
    <t>Volume de negócios (contas 71 e 72)</t>
  </si>
  <si>
    <t>Março de 2020</t>
  </si>
  <si>
    <t>Abril de 2020</t>
  </si>
  <si>
    <t>Maio de 2020</t>
  </si>
  <si>
    <t>Média de Março a Maio de 2020</t>
  </si>
  <si>
    <t>% de redução</t>
  </si>
  <si>
    <t>Não esquecer sff de enviar juntamente com a Ficha Técnica e para cada um dos meses:
a. folhas de remuneração em formato pesquisável, isto é, não digitalizado e/ou em imagem, exatamente como são extraídas da segurança social
b. sempre que exista redução do n.º de trabalhadores, em cada um dos meses da análise, deverá enviar documentos que comprovem a variação dos postos de trabalho em causa</t>
  </si>
  <si>
    <t>Não esquecer sff de enviar juntamente com a Ficha Técnica:
1. Extratos contabilisticos do volume de negocios
2. Balancetes mensais que evidenciem a respetiva redução do VN
3. Ficheiros e-fatura e Documento retirado da AT relativo aos totais mensais faturas (Faturas/comerciantes/consultar totais mensais faturas)
 relativo a cada um dos meses identificados</t>
  </si>
  <si>
    <t>Linha de Credito a considerar no pedido</t>
  </si>
  <si>
    <t xml:space="preserve">Já obteve decisão positiva do IDE-RAM, relativa ao pedido de conversão da linha COVID 1  ?  </t>
  </si>
  <si>
    <t>Apenas para empresas com menos de 12 meses de atividade, aquando da apresentação da candidatura</t>
  </si>
  <si>
    <t>v. 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</si>
</sst>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mmmm[$-16]\ yyyy"/>
    <numFmt numFmtId="166" formatCode="0%;[Red]\-0%"/>
    <numFmt numFmtId="167" formatCode="#,##0.00\ [$€-1];[Red]\-#,##0.00\ [$€-1]"/>
  </numFmts>
  <fonts count="25" x14ac:knownFonts="1">
    <font>
      <sz val="11"/>
      <color theme="1"/>
      <name val="Calibri"/>
      <family val="2"/>
      <scheme val="minor"/>
    </font>
    <font>
      <sz val="11"/>
      <color theme="1"/>
      <name val="Calibri"/>
      <family val="2"/>
      <scheme val="minor"/>
    </font>
    <font>
      <sz val="10"/>
      <name val="Arial"/>
      <family val="2"/>
    </font>
    <font>
      <b/>
      <sz val="8"/>
      <color indexed="12"/>
      <name val="Arial"/>
      <family val="2"/>
    </font>
    <font>
      <sz val="8"/>
      <color indexed="12"/>
      <name val="Arial"/>
      <family val="2"/>
    </font>
    <font>
      <sz val="8"/>
      <color theme="0"/>
      <name val="Arial"/>
      <family val="2"/>
    </font>
    <font>
      <b/>
      <sz val="13"/>
      <color theme="0"/>
      <name val="Arial"/>
      <family val="2"/>
    </font>
    <font>
      <b/>
      <sz val="12"/>
      <color theme="0"/>
      <name val="Arial"/>
      <family val="2"/>
    </font>
    <font>
      <b/>
      <sz val="15"/>
      <color theme="0"/>
      <name val="Arial"/>
      <family val="2"/>
    </font>
    <font>
      <b/>
      <sz val="10"/>
      <color theme="0"/>
      <name val="Arial"/>
      <family val="2"/>
    </font>
    <font>
      <b/>
      <u/>
      <sz val="9"/>
      <color indexed="10"/>
      <name val="Arial"/>
      <family val="2"/>
    </font>
    <font>
      <b/>
      <sz val="10"/>
      <name val="Arial"/>
      <family val="2"/>
    </font>
    <font>
      <b/>
      <sz val="10"/>
      <color indexed="12"/>
      <name val="Arial"/>
      <family val="2"/>
    </font>
    <font>
      <sz val="8"/>
      <name val="Arial"/>
      <family val="2"/>
    </font>
    <font>
      <b/>
      <sz val="8"/>
      <name val="Arial"/>
      <family val="2"/>
    </font>
    <font>
      <b/>
      <sz val="8"/>
      <color indexed="10"/>
      <name val="Tahoma"/>
      <family val="2"/>
    </font>
    <font>
      <b/>
      <sz val="8"/>
      <color indexed="10"/>
      <name val="Arial"/>
      <family val="2"/>
    </font>
    <font>
      <sz val="8"/>
      <color indexed="58"/>
      <name val="Arial"/>
      <family val="2"/>
    </font>
    <font>
      <i/>
      <sz val="9"/>
      <name val="Arial"/>
      <family val="2"/>
    </font>
    <font>
      <b/>
      <sz val="8"/>
      <color rgb="FFFF0000"/>
      <name val="Arial"/>
      <family val="2"/>
    </font>
    <font>
      <b/>
      <sz val="8"/>
      <color indexed="53"/>
      <name val="Arial"/>
      <family val="2"/>
    </font>
    <font>
      <sz val="8"/>
      <color indexed="8"/>
      <name val="Arial"/>
      <family val="2"/>
    </font>
    <font>
      <b/>
      <sz val="12"/>
      <color indexed="10"/>
      <name val="Arial"/>
      <family val="2"/>
    </font>
    <font>
      <sz val="8"/>
      <color rgb="FFFF0000"/>
      <name val="Arial"/>
      <family val="2"/>
    </font>
    <font>
      <u/>
      <sz val="8"/>
      <color theme="0"/>
      <name val="Arial"/>
      <family val="2"/>
    </font>
  </fonts>
  <fills count="6">
    <fill>
      <patternFill patternType="none"/>
    </fill>
    <fill>
      <patternFill patternType="gray125"/>
    </fill>
    <fill>
      <patternFill patternType="solid">
        <fgColor theme="3"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71">
    <xf numFmtId="0" fontId="0" fillId="0" borderId="0" xfId="0"/>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5" fillId="2" borderId="5" xfId="0" applyFont="1" applyFill="1" applyBorder="1" applyAlignment="1">
      <alignment vertical="center"/>
    </xf>
    <xf numFmtId="0" fontId="2" fillId="0" borderId="0" xfId="0" applyFont="1" applyAlignment="1">
      <alignment wrapText="1"/>
    </xf>
    <xf numFmtId="0" fontId="4" fillId="0" borderId="0" xfId="0" applyFont="1" applyAlignment="1">
      <alignment vertical="center" wrapText="1"/>
    </xf>
    <xf numFmtId="0" fontId="9" fillId="2" borderId="7" xfId="0" applyFont="1" applyFill="1" applyBorder="1" applyAlignment="1">
      <alignment wrapText="1"/>
    </xf>
    <xf numFmtId="0" fontId="9" fillId="2" borderId="8" xfId="0" applyFont="1" applyFill="1" applyBorder="1" applyAlignment="1">
      <alignment horizontal="right"/>
    </xf>
    <xf numFmtId="0" fontId="10" fillId="0" borderId="0" xfId="0" applyFont="1" applyAlignment="1">
      <alignment vertical="center"/>
    </xf>
    <xf numFmtId="0" fontId="11" fillId="0" borderId="0" xfId="0" applyFont="1"/>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wrapText="1"/>
    </xf>
    <xf numFmtId="0" fontId="16" fillId="0" borderId="0" xfId="0" applyFont="1" applyAlignment="1">
      <alignment vertical="center" wrapText="1"/>
    </xf>
    <xf numFmtId="0" fontId="13" fillId="0" borderId="0" xfId="0" applyFont="1"/>
    <xf numFmtId="0" fontId="11" fillId="0" borderId="0" xfId="0" applyFont="1" applyAlignment="1">
      <alignment vertical="center"/>
    </xf>
    <xf numFmtId="0" fontId="14" fillId="0" borderId="0" xfId="0" applyFont="1" applyAlignment="1">
      <alignment horizontal="center" vertical="center"/>
    </xf>
    <xf numFmtId="0" fontId="2" fillId="0" borderId="5" xfId="0" applyFont="1" applyBorder="1"/>
    <xf numFmtId="0" fontId="14" fillId="3" borderId="12" xfId="0" applyFont="1" applyFill="1" applyBorder="1" applyAlignment="1" applyProtection="1">
      <alignment horizontal="center" vertical="center"/>
      <protection locked="0"/>
    </xf>
    <xf numFmtId="0" fontId="19" fillId="0" borderId="0" xfId="0" applyFont="1" applyAlignment="1">
      <alignment horizontal="left" vertical="center" wrapText="1"/>
    </xf>
    <xf numFmtId="0" fontId="13" fillId="0" borderId="0" xfId="0" applyFont="1" applyAlignment="1">
      <alignment horizontal="right" vertical="center"/>
    </xf>
    <xf numFmtId="0" fontId="20" fillId="0" borderId="0" xfId="0" applyFont="1" applyAlignment="1">
      <alignment vertical="center"/>
    </xf>
    <xf numFmtId="0" fontId="21" fillId="0" borderId="0" xfId="0" applyFont="1" applyAlignment="1">
      <alignment vertical="center"/>
    </xf>
    <xf numFmtId="3" fontId="13" fillId="0" borderId="12" xfId="0" applyNumberFormat="1" applyFont="1" applyBorder="1" applyAlignment="1" applyProtection="1">
      <alignment vertical="center"/>
      <protection locked="0"/>
    </xf>
    <xf numFmtId="3" fontId="13" fillId="0" borderId="0" xfId="0" applyNumberFormat="1" applyFont="1" applyAlignment="1">
      <alignment vertical="center"/>
    </xf>
    <xf numFmtId="167" fontId="13" fillId="0" borderId="0" xfId="0" applyNumberFormat="1" applyFont="1" applyAlignment="1">
      <alignment horizontal="right" vertical="center"/>
    </xf>
    <xf numFmtId="0" fontId="17" fillId="0" borderId="0" xfId="0" applyFont="1" applyAlignment="1">
      <alignment horizontal="right" vertical="center"/>
    </xf>
    <xf numFmtId="0" fontId="19" fillId="3" borderId="12" xfId="0" applyFont="1" applyFill="1" applyBorder="1" applyAlignment="1" applyProtection="1">
      <alignment horizontal="center" vertical="center"/>
      <protection locked="0"/>
    </xf>
    <xf numFmtId="0" fontId="24" fillId="0" borderId="0" xfId="0" applyFont="1" applyAlignment="1">
      <alignment horizontal="right" vertical="center"/>
    </xf>
    <xf numFmtId="0" fontId="14" fillId="5" borderId="0" xfId="0" applyFont="1" applyFill="1" applyAlignment="1">
      <alignment horizontal="left" vertical="center" wrapText="1"/>
    </xf>
    <xf numFmtId="0" fontId="22" fillId="0" borderId="0" xfId="0" applyFont="1" applyAlignment="1">
      <alignment horizontal="center" vertical="center" wrapText="1"/>
    </xf>
    <xf numFmtId="165" fontId="13" fillId="0" borderId="0" xfId="0" applyNumberFormat="1" applyFont="1" applyAlignment="1">
      <alignment horizontal="right" vertical="center"/>
    </xf>
    <xf numFmtId="165" fontId="13" fillId="0" borderId="5" xfId="0" applyNumberFormat="1" applyFont="1" applyBorder="1" applyAlignment="1">
      <alignment horizontal="right" vertical="center"/>
    </xf>
    <xf numFmtId="167" fontId="13" fillId="4" borderId="9" xfId="1" applyNumberFormat="1" applyFont="1" applyFill="1" applyBorder="1" applyAlignment="1" applyProtection="1">
      <alignment horizontal="right" vertical="center"/>
    </xf>
    <xf numFmtId="167" fontId="13" fillId="4" borderId="10" xfId="1" applyNumberFormat="1" applyFont="1" applyFill="1" applyBorder="1" applyAlignment="1" applyProtection="1">
      <alignment horizontal="right" vertical="center"/>
    </xf>
    <xf numFmtId="166" fontId="13" fillId="4" borderId="9" xfId="2" applyNumberFormat="1" applyFont="1" applyFill="1" applyBorder="1" applyAlignment="1" applyProtection="1">
      <alignment horizontal="center" vertical="center"/>
    </xf>
    <xf numFmtId="166" fontId="13" fillId="4" borderId="10" xfId="2" applyNumberFormat="1" applyFont="1" applyFill="1" applyBorder="1" applyAlignment="1" applyProtection="1">
      <alignment horizontal="center" vertical="center"/>
    </xf>
    <xf numFmtId="167" fontId="13" fillId="0" borderId="9" xfId="1" applyNumberFormat="1" applyFont="1" applyFill="1" applyBorder="1" applyAlignment="1" applyProtection="1">
      <alignment horizontal="right" vertical="center"/>
      <protection locked="0"/>
    </xf>
    <xf numFmtId="167" fontId="13" fillId="0" borderId="10" xfId="1" applyNumberFormat="1" applyFont="1" applyFill="1" applyBorder="1" applyAlignment="1" applyProtection="1">
      <alignment horizontal="right" vertical="center"/>
      <protection locked="0"/>
    </xf>
    <xf numFmtId="0" fontId="13" fillId="0" borderId="4" xfId="0" applyFont="1" applyBorder="1" applyAlignment="1">
      <alignment horizontal="right" vertical="center" wrapText="1"/>
    </xf>
    <xf numFmtId="0" fontId="13" fillId="0" borderId="0" xfId="0" applyFont="1" applyAlignment="1">
      <alignment horizontal="right" vertical="center" wrapText="1"/>
    </xf>
    <xf numFmtId="14" fontId="13" fillId="0" borderId="9" xfId="0" applyNumberFormat="1" applyFont="1" applyBorder="1" applyAlignment="1" applyProtection="1">
      <alignment horizontal="center" vertical="center"/>
      <protection locked="0"/>
    </xf>
    <xf numFmtId="14" fontId="13" fillId="0" borderId="10" xfId="0" applyNumberFormat="1"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3" fontId="13" fillId="0" borderId="9" xfId="0" applyNumberFormat="1" applyFont="1" applyBorder="1" applyAlignment="1" applyProtection="1">
      <alignment horizontal="center" vertical="center"/>
      <protection locked="0"/>
    </xf>
    <xf numFmtId="3" fontId="13" fillId="0" borderId="10" xfId="0" applyNumberFormat="1" applyFont="1" applyBorder="1" applyAlignment="1" applyProtection="1">
      <alignment horizontal="center" vertical="center"/>
      <protection locked="0"/>
    </xf>
    <xf numFmtId="0" fontId="13" fillId="0" borderId="0" xfId="0" applyFont="1" applyAlignment="1">
      <alignment horizontal="right" wrapText="1"/>
    </xf>
    <xf numFmtId="0" fontId="9" fillId="2" borderId="0" xfId="0" applyFont="1" applyFill="1" applyAlignment="1">
      <alignment horizontal="center" vertical="center"/>
    </xf>
    <xf numFmtId="0" fontId="6" fillId="2" borderId="0" xfId="0" applyFont="1" applyFill="1" applyAlignment="1">
      <alignment horizontal="center" vertical="center" wrapText="1"/>
    </xf>
    <xf numFmtId="0" fontId="7" fillId="2" borderId="0" xfId="0" applyFont="1" applyFill="1" applyAlignment="1">
      <alignment horizontal="center" vertic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9" fillId="2" borderId="6" xfId="0" applyFont="1" applyFill="1" applyBorder="1" applyAlignment="1">
      <alignment horizontal="center" wrapText="1"/>
    </xf>
    <xf numFmtId="0" fontId="9" fillId="2" borderId="7" xfId="0" applyFont="1" applyFill="1" applyBorder="1" applyAlignment="1">
      <alignment horizontal="center" wrapText="1"/>
    </xf>
    <xf numFmtId="0" fontId="9" fillId="2" borderId="0" xfId="0" applyFont="1" applyFill="1" applyAlignment="1">
      <alignment horizontal="left" vertical="center"/>
    </xf>
    <xf numFmtId="0" fontId="13" fillId="3" borderId="9" xfId="0" applyFont="1" applyFill="1" applyBorder="1" applyAlignment="1" applyProtection="1">
      <alignment horizontal="left" vertical="center"/>
      <protection locked="0"/>
    </xf>
    <xf numFmtId="0" fontId="13" fillId="3" borderId="10" xfId="0" applyFont="1" applyFill="1" applyBorder="1" applyAlignment="1" applyProtection="1">
      <alignment horizontal="left" vertical="center"/>
      <protection locked="0"/>
    </xf>
    <xf numFmtId="0" fontId="18" fillId="0" borderId="9" xfId="0" applyFont="1" applyBorder="1" applyAlignment="1">
      <alignment horizontal="left" vertical="top" wrapText="1"/>
    </xf>
    <xf numFmtId="0" fontId="18" fillId="0" borderId="11" xfId="0" applyFont="1" applyBorder="1" applyAlignment="1">
      <alignment horizontal="left" vertical="top" wrapText="1"/>
    </xf>
    <xf numFmtId="0" fontId="18" fillId="0" borderId="10" xfId="0" applyFont="1" applyBorder="1" applyAlignment="1">
      <alignment horizontal="left" vertical="top" wrapText="1"/>
    </xf>
    <xf numFmtId="0" fontId="13" fillId="3" borderId="11" xfId="0" applyFont="1" applyFill="1" applyBorder="1" applyAlignment="1" applyProtection="1">
      <alignment horizontal="left" vertical="center"/>
      <protection locked="0"/>
    </xf>
    <xf numFmtId="0" fontId="23" fillId="0" borderId="0" xfId="0" applyFont="1" applyAlignment="1">
      <alignment horizontal="right"/>
    </xf>
    <xf numFmtId="0" fontId="23" fillId="0" borderId="5" xfId="0" applyFont="1" applyBorder="1" applyAlignment="1">
      <alignment horizontal="right"/>
    </xf>
  </cellXfs>
  <cellStyles count="3">
    <cellStyle name="Currency" xfId="1" builtinId="4"/>
    <cellStyle name="Normal" xfId="0" builtinId="0"/>
    <cellStyle name="Percent" xfId="2" builtinId="5"/>
  </cellStyles>
  <dxfs count="14">
    <dxf>
      <font>
        <b val="0"/>
        <i val="0"/>
        <color rgb="FFFF0000"/>
      </font>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tint="-4.9989318521683403E-2"/>
        </patternFill>
      </fill>
      <border>
        <left/>
        <right/>
        <top/>
        <bottom/>
      </border>
    </dxf>
    <dxf>
      <border>
        <bottom style="thin">
          <color auto="1"/>
        </bottom>
        <vertical/>
        <horizontal/>
      </border>
    </dxf>
    <dxf>
      <font>
        <color theme="0"/>
      </font>
      <border>
        <left/>
        <right/>
        <top/>
        <bottom/>
        <vertical/>
        <horizontal/>
      </border>
    </dxf>
    <dxf>
      <font>
        <color theme="0"/>
      </font>
      <fill>
        <patternFill>
          <bgColor rgb="FFFF0000"/>
        </patternFill>
      </fill>
    </dxf>
    <dxf>
      <font>
        <color theme="0"/>
      </font>
      <fill>
        <patternFill>
          <bgColor theme="9" tint="-0.499984740745262"/>
        </patternFill>
      </fill>
    </dxf>
    <dxf>
      <font>
        <color theme="0"/>
      </font>
      <fill>
        <patternFill>
          <bgColor theme="0" tint="-4.9989318521683403E-2"/>
        </patternFill>
      </fill>
      <border>
        <left/>
        <right/>
        <top/>
        <bottom/>
        <vertical/>
        <horizontal/>
      </border>
    </dxf>
    <dxf>
      <font>
        <color theme="0"/>
      </font>
      <fill>
        <patternFill>
          <bgColor theme="0"/>
        </patternFill>
      </fill>
      <border>
        <left/>
        <right/>
        <top/>
        <bottom/>
        <vertical/>
        <horizontal/>
      </border>
    </dxf>
    <dxf>
      <font>
        <b/>
        <i val="0"/>
        <condense val="0"/>
        <extend val="0"/>
        <color indexed="10"/>
      </font>
      <fill>
        <patternFill patternType="none">
          <bgColor indexed="65"/>
        </patternFill>
      </fill>
    </dxf>
    <dxf>
      <font>
        <b/>
        <i val="0"/>
        <color rgb="FF003300"/>
        <name val="Cambria"/>
        <scheme val="none"/>
      </font>
    </dxf>
    <dxf>
      <font>
        <condense val="0"/>
        <extend val="0"/>
        <color indexed="58"/>
      </font>
      <fill>
        <patternFill>
          <bgColor indexed="26"/>
        </patternFill>
      </fill>
    </dxf>
    <dxf>
      <font>
        <condense val="0"/>
        <extend val="0"/>
        <color indexed="16"/>
      </font>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50</xdr:row>
          <xdr:rowOff>0</xdr:rowOff>
        </xdr:from>
        <xdr:to>
          <xdr:col>11</xdr:col>
          <xdr:colOff>342900</xdr:colOff>
          <xdr:row>50</xdr:row>
          <xdr:rowOff>219075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50</xdr:row>
          <xdr:rowOff>0</xdr:rowOff>
        </xdr:from>
        <xdr:to>
          <xdr:col>11</xdr:col>
          <xdr:colOff>342900</xdr:colOff>
          <xdr:row>50</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50</xdr:row>
          <xdr:rowOff>0</xdr:rowOff>
        </xdr:from>
        <xdr:to>
          <xdr:col>11</xdr:col>
          <xdr:colOff>342900</xdr:colOff>
          <xdr:row>50</xdr:row>
          <xdr:rowOff>219075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50</xdr:row>
          <xdr:rowOff>0</xdr:rowOff>
        </xdr:from>
        <xdr:to>
          <xdr:col>1</xdr:col>
          <xdr:colOff>342900</xdr:colOff>
          <xdr:row>50</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50</xdr:row>
          <xdr:rowOff>0</xdr:rowOff>
        </xdr:from>
        <xdr:to>
          <xdr:col>1</xdr:col>
          <xdr:colOff>342900</xdr:colOff>
          <xdr:row>50</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50</xdr:row>
          <xdr:rowOff>0</xdr:rowOff>
        </xdr:from>
        <xdr:to>
          <xdr:col>1</xdr:col>
          <xdr:colOff>342900</xdr:colOff>
          <xdr:row>50</xdr:row>
          <xdr:rowOff>219075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WB470"/>
  <sheetViews>
    <sheetView showGridLines="0" tabSelected="1" zoomScaleNormal="100" workbookViewId="0">
      <selection activeCell="H12" sqref="H12:I12"/>
    </sheetView>
  </sheetViews>
  <sheetFormatPr defaultColWidth="0" defaultRowHeight="12.75" zeroHeight="1" x14ac:dyDescent="0.2"/>
  <cols>
    <col min="1" max="1" width="3.28515625" style="1" customWidth="1"/>
    <col min="2" max="2" width="7.42578125" style="1" customWidth="1"/>
    <col min="3" max="4" width="6.7109375" style="1" customWidth="1"/>
    <col min="5" max="5" width="10.7109375" style="1" customWidth="1"/>
    <col min="6" max="6" width="3.28515625" style="1" customWidth="1"/>
    <col min="7" max="8" width="6.7109375" style="1" customWidth="1"/>
    <col min="9" max="9" width="10.5703125" style="1" customWidth="1"/>
    <col min="10" max="10" width="5" style="1" customWidth="1"/>
    <col min="11" max="15" width="7.85546875" style="1" customWidth="1"/>
    <col min="16" max="16" width="6.7109375" style="1" customWidth="1"/>
    <col min="17" max="17" width="8.140625" style="1" customWidth="1"/>
    <col min="18" max="18" width="7.5703125" style="1" customWidth="1"/>
    <col min="19" max="19" width="6.7109375" style="1" customWidth="1"/>
    <col min="20" max="20" width="3.7109375" style="1" customWidth="1"/>
    <col min="21" max="256" width="9.140625" style="1" hidden="1"/>
    <col min="257" max="257" width="3.28515625" style="1" hidden="1" customWidth="1"/>
    <col min="258" max="258" width="7.42578125" style="1" hidden="1" customWidth="1"/>
    <col min="259" max="260" width="6.7109375" style="1" hidden="1" customWidth="1"/>
    <col min="261" max="261" width="10.7109375" style="1" hidden="1" customWidth="1"/>
    <col min="262" max="262" width="3.28515625" style="1" hidden="1" customWidth="1"/>
    <col min="263" max="264" width="6.7109375" style="1" hidden="1" customWidth="1"/>
    <col min="265" max="265" width="10.5703125" style="1" hidden="1" customWidth="1"/>
    <col min="266" max="266" width="5" style="1" hidden="1" customWidth="1"/>
    <col min="267" max="271" width="7.85546875" style="1" hidden="1" customWidth="1"/>
    <col min="272" max="273" width="6.7109375" style="1" hidden="1" customWidth="1"/>
    <col min="274" max="274" width="7.5703125" style="1" hidden="1" customWidth="1"/>
    <col min="275" max="275" width="6.7109375" style="1" hidden="1" customWidth="1"/>
    <col min="276" max="276" width="3.7109375" style="1" hidden="1" customWidth="1"/>
    <col min="277" max="512" width="9.140625" style="1" hidden="1"/>
    <col min="513" max="513" width="3.28515625" style="1" hidden="1" customWidth="1"/>
    <col min="514" max="514" width="7.42578125" style="1" hidden="1" customWidth="1"/>
    <col min="515" max="516" width="6.7109375" style="1" hidden="1" customWidth="1"/>
    <col min="517" max="517" width="10.7109375" style="1" hidden="1" customWidth="1"/>
    <col min="518" max="518" width="3.28515625" style="1" hidden="1" customWidth="1"/>
    <col min="519" max="520" width="6.7109375" style="1" hidden="1" customWidth="1"/>
    <col min="521" max="521" width="10.5703125" style="1" hidden="1" customWidth="1"/>
    <col min="522" max="522" width="5" style="1" hidden="1" customWidth="1"/>
    <col min="523" max="527" width="7.85546875" style="1" hidden="1" customWidth="1"/>
    <col min="528" max="529" width="6.7109375" style="1" hidden="1" customWidth="1"/>
    <col min="530" max="530" width="7.5703125" style="1" hidden="1" customWidth="1"/>
    <col min="531" max="531" width="6.7109375" style="1" hidden="1" customWidth="1"/>
    <col min="532" max="532" width="3.7109375" style="1" hidden="1" customWidth="1"/>
    <col min="533" max="768" width="9.140625" style="1" hidden="1"/>
    <col min="769" max="769" width="3.28515625" style="1" hidden="1" customWidth="1"/>
    <col min="770" max="770" width="7.42578125" style="1" hidden="1" customWidth="1"/>
    <col min="771" max="772" width="6.7109375" style="1" hidden="1" customWidth="1"/>
    <col min="773" max="773" width="10.7109375" style="1" hidden="1" customWidth="1"/>
    <col min="774" max="774" width="3.28515625" style="1" hidden="1" customWidth="1"/>
    <col min="775" max="776" width="6.7109375" style="1" hidden="1" customWidth="1"/>
    <col min="777" max="777" width="10.5703125" style="1" hidden="1" customWidth="1"/>
    <col min="778" max="778" width="5" style="1" hidden="1" customWidth="1"/>
    <col min="779" max="783" width="7.85546875" style="1" hidden="1" customWidth="1"/>
    <col min="784" max="785" width="6.7109375" style="1" hidden="1" customWidth="1"/>
    <col min="786" max="786" width="7.5703125" style="1" hidden="1" customWidth="1"/>
    <col min="787" max="787" width="6.7109375" style="1" hidden="1" customWidth="1"/>
    <col min="788" max="788" width="3.7109375" style="1" hidden="1" customWidth="1"/>
    <col min="789" max="1024" width="9.140625" style="1" hidden="1"/>
    <col min="1025" max="1025" width="3.28515625" style="1" hidden="1" customWidth="1"/>
    <col min="1026" max="1026" width="7.42578125" style="1" hidden="1" customWidth="1"/>
    <col min="1027" max="1028" width="6.7109375" style="1" hidden="1" customWidth="1"/>
    <col min="1029" max="1029" width="10.7109375" style="1" hidden="1" customWidth="1"/>
    <col min="1030" max="1030" width="3.28515625" style="1" hidden="1" customWidth="1"/>
    <col min="1031" max="1032" width="6.7109375" style="1" hidden="1" customWidth="1"/>
    <col min="1033" max="1033" width="10.5703125" style="1" hidden="1" customWidth="1"/>
    <col min="1034" max="1034" width="5" style="1" hidden="1" customWidth="1"/>
    <col min="1035" max="1039" width="7.85546875" style="1" hidden="1" customWidth="1"/>
    <col min="1040" max="1041" width="6.7109375" style="1" hidden="1" customWidth="1"/>
    <col min="1042" max="1042" width="7.5703125" style="1" hidden="1" customWidth="1"/>
    <col min="1043" max="1043" width="6.7109375" style="1" hidden="1" customWidth="1"/>
    <col min="1044" max="1044" width="3.7109375" style="1" hidden="1" customWidth="1"/>
    <col min="1045" max="1280" width="9.140625" style="1" hidden="1"/>
    <col min="1281" max="1281" width="3.28515625" style="1" hidden="1" customWidth="1"/>
    <col min="1282" max="1282" width="7.42578125" style="1" hidden="1" customWidth="1"/>
    <col min="1283" max="1284" width="6.7109375" style="1" hidden="1" customWidth="1"/>
    <col min="1285" max="1285" width="10.7109375" style="1" hidden="1" customWidth="1"/>
    <col min="1286" max="1286" width="3.28515625" style="1" hidden="1" customWidth="1"/>
    <col min="1287" max="1288" width="6.7109375" style="1" hidden="1" customWidth="1"/>
    <col min="1289" max="1289" width="10.5703125" style="1" hidden="1" customWidth="1"/>
    <col min="1290" max="1290" width="5" style="1" hidden="1" customWidth="1"/>
    <col min="1291" max="1295" width="7.85546875" style="1" hidden="1" customWidth="1"/>
    <col min="1296" max="1297" width="6.7109375" style="1" hidden="1" customWidth="1"/>
    <col min="1298" max="1298" width="7.5703125" style="1" hidden="1" customWidth="1"/>
    <col min="1299" max="1299" width="6.7109375" style="1" hidden="1" customWidth="1"/>
    <col min="1300" max="1300" width="3.7109375" style="1" hidden="1" customWidth="1"/>
    <col min="1301" max="1536" width="9.140625" style="1" hidden="1"/>
    <col min="1537" max="1537" width="3.28515625" style="1" hidden="1" customWidth="1"/>
    <col min="1538" max="1538" width="7.42578125" style="1" hidden="1" customWidth="1"/>
    <col min="1539" max="1540" width="6.7109375" style="1" hidden="1" customWidth="1"/>
    <col min="1541" max="1541" width="10.7109375" style="1" hidden="1" customWidth="1"/>
    <col min="1542" max="1542" width="3.28515625" style="1" hidden="1" customWidth="1"/>
    <col min="1543" max="1544" width="6.7109375" style="1" hidden="1" customWidth="1"/>
    <col min="1545" max="1545" width="10.5703125" style="1" hidden="1" customWidth="1"/>
    <col min="1546" max="1546" width="5" style="1" hidden="1" customWidth="1"/>
    <col min="1547" max="1551" width="7.85546875" style="1" hidden="1" customWidth="1"/>
    <col min="1552" max="1553" width="6.7109375" style="1" hidden="1" customWidth="1"/>
    <col min="1554" max="1554" width="7.5703125" style="1" hidden="1" customWidth="1"/>
    <col min="1555" max="1555" width="6.7109375" style="1" hidden="1" customWidth="1"/>
    <col min="1556" max="1556" width="3.7109375" style="1" hidden="1" customWidth="1"/>
    <col min="1557" max="1792" width="9.140625" style="1" hidden="1"/>
    <col min="1793" max="1793" width="3.28515625" style="1" hidden="1" customWidth="1"/>
    <col min="1794" max="1794" width="7.42578125" style="1" hidden="1" customWidth="1"/>
    <col min="1795" max="1796" width="6.7109375" style="1" hidden="1" customWidth="1"/>
    <col min="1797" max="1797" width="10.7109375" style="1" hidden="1" customWidth="1"/>
    <col min="1798" max="1798" width="3.28515625" style="1" hidden="1" customWidth="1"/>
    <col min="1799" max="1800" width="6.7109375" style="1" hidden="1" customWidth="1"/>
    <col min="1801" max="1801" width="10.5703125" style="1" hidden="1" customWidth="1"/>
    <col min="1802" max="1802" width="5" style="1" hidden="1" customWidth="1"/>
    <col min="1803" max="1807" width="7.85546875" style="1" hidden="1" customWidth="1"/>
    <col min="1808" max="1809" width="6.7109375" style="1" hidden="1" customWidth="1"/>
    <col min="1810" max="1810" width="7.5703125" style="1" hidden="1" customWidth="1"/>
    <col min="1811" max="1811" width="6.7109375" style="1" hidden="1" customWidth="1"/>
    <col min="1812" max="1812" width="3.7109375" style="1" hidden="1" customWidth="1"/>
    <col min="1813" max="2048" width="9.140625" style="1" hidden="1"/>
    <col min="2049" max="2049" width="3.28515625" style="1" hidden="1" customWidth="1"/>
    <col min="2050" max="2050" width="7.42578125" style="1" hidden="1" customWidth="1"/>
    <col min="2051" max="2052" width="6.7109375" style="1" hidden="1" customWidth="1"/>
    <col min="2053" max="2053" width="10.7109375" style="1" hidden="1" customWidth="1"/>
    <col min="2054" max="2054" width="3.28515625" style="1" hidden="1" customWidth="1"/>
    <col min="2055" max="2056" width="6.7109375" style="1" hidden="1" customWidth="1"/>
    <col min="2057" max="2057" width="10.5703125" style="1" hidden="1" customWidth="1"/>
    <col min="2058" max="2058" width="5" style="1" hidden="1" customWidth="1"/>
    <col min="2059" max="2063" width="7.85546875" style="1" hidden="1" customWidth="1"/>
    <col min="2064" max="2065" width="6.7109375" style="1" hidden="1" customWidth="1"/>
    <col min="2066" max="2066" width="7.5703125" style="1" hidden="1" customWidth="1"/>
    <col min="2067" max="2067" width="6.7109375" style="1" hidden="1" customWidth="1"/>
    <col min="2068" max="2068" width="3.7109375" style="1" hidden="1" customWidth="1"/>
    <col min="2069" max="2304" width="9.140625" style="1" hidden="1"/>
    <col min="2305" max="2305" width="3.28515625" style="1" hidden="1" customWidth="1"/>
    <col min="2306" max="2306" width="7.42578125" style="1" hidden="1" customWidth="1"/>
    <col min="2307" max="2308" width="6.7109375" style="1" hidden="1" customWidth="1"/>
    <col min="2309" max="2309" width="10.7109375" style="1" hidden="1" customWidth="1"/>
    <col min="2310" max="2310" width="3.28515625" style="1" hidden="1" customWidth="1"/>
    <col min="2311" max="2312" width="6.7109375" style="1" hidden="1" customWidth="1"/>
    <col min="2313" max="2313" width="10.5703125" style="1" hidden="1" customWidth="1"/>
    <col min="2314" max="2314" width="5" style="1" hidden="1" customWidth="1"/>
    <col min="2315" max="2319" width="7.85546875" style="1" hidden="1" customWidth="1"/>
    <col min="2320" max="2321" width="6.7109375" style="1" hidden="1" customWidth="1"/>
    <col min="2322" max="2322" width="7.5703125" style="1" hidden="1" customWidth="1"/>
    <col min="2323" max="2323" width="6.7109375" style="1" hidden="1" customWidth="1"/>
    <col min="2324" max="2324" width="3.7109375" style="1" hidden="1" customWidth="1"/>
    <col min="2325" max="2560" width="9.140625" style="1" hidden="1"/>
    <col min="2561" max="2561" width="3.28515625" style="1" hidden="1" customWidth="1"/>
    <col min="2562" max="2562" width="7.42578125" style="1" hidden="1" customWidth="1"/>
    <col min="2563" max="2564" width="6.7109375" style="1" hidden="1" customWidth="1"/>
    <col min="2565" max="2565" width="10.7109375" style="1" hidden="1" customWidth="1"/>
    <col min="2566" max="2566" width="3.28515625" style="1" hidden="1" customWidth="1"/>
    <col min="2567" max="2568" width="6.7109375" style="1" hidden="1" customWidth="1"/>
    <col min="2569" max="2569" width="10.5703125" style="1" hidden="1" customWidth="1"/>
    <col min="2570" max="2570" width="5" style="1" hidden="1" customWidth="1"/>
    <col min="2571" max="2575" width="7.85546875" style="1" hidden="1" customWidth="1"/>
    <col min="2576" max="2577" width="6.7109375" style="1" hidden="1" customWidth="1"/>
    <col min="2578" max="2578" width="7.5703125" style="1" hidden="1" customWidth="1"/>
    <col min="2579" max="2579" width="6.7109375" style="1" hidden="1" customWidth="1"/>
    <col min="2580" max="2580" width="3.7109375" style="1" hidden="1" customWidth="1"/>
    <col min="2581" max="2816" width="9.140625" style="1" hidden="1"/>
    <col min="2817" max="2817" width="3.28515625" style="1" hidden="1" customWidth="1"/>
    <col min="2818" max="2818" width="7.42578125" style="1" hidden="1" customWidth="1"/>
    <col min="2819" max="2820" width="6.7109375" style="1" hidden="1" customWidth="1"/>
    <col min="2821" max="2821" width="10.7109375" style="1" hidden="1" customWidth="1"/>
    <col min="2822" max="2822" width="3.28515625" style="1" hidden="1" customWidth="1"/>
    <col min="2823" max="2824" width="6.7109375" style="1" hidden="1" customWidth="1"/>
    <col min="2825" max="2825" width="10.5703125" style="1" hidden="1" customWidth="1"/>
    <col min="2826" max="2826" width="5" style="1" hidden="1" customWidth="1"/>
    <col min="2827" max="2831" width="7.85546875" style="1" hidden="1" customWidth="1"/>
    <col min="2832" max="2833" width="6.7109375" style="1" hidden="1" customWidth="1"/>
    <col min="2834" max="2834" width="7.5703125" style="1" hidden="1" customWidth="1"/>
    <col min="2835" max="2835" width="6.7109375" style="1" hidden="1" customWidth="1"/>
    <col min="2836" max="2836" width="3.7109375" style="1" hidden="1" customWidth="1"/>
    <col min="2837" max="3072" width="9.140625" style="1" hidden="1"/>
    <col min="3073" max="3073" width="3.28515625" style="1" hidden="1" customWidth="1"/>
    <col min="3074" max="3074" width="7.42578125" style="1" hidden="1" customWidth="1"/>
    <col min="3075" max="3076" width="6.7109375" style="1" hidden="1" customWidth="1"/>
    <col min="3077" max="3077" width="10.7109375" style="1" hidden="1" customWidth="1"/>
    <col min="3078" max="3078" width="3.28515625" style="1" hidden="1" customWidth="1"/>
    <col min="3079" max="3080" width="6.7109375" style="1" hidden="1" customWidth="1"/>
    <col min="3081" max="3081" width="10.5703125" style="1" hidden="1" customWidth="1"/>
    <col min="3082" max="3082" width="5" style="1" hidden="1" customWidth="1"/>
    <col min="3083" max="3087" width="7.85546875" style="1" hidden="1" customWidth="1"/>
    <col min="3088" max="3089" width="6.7109375" style="1" hidden="1" customWidth="1"/>
    <col min="3090" max="3090" width="7.5703125" style="1" hidden="1" customWidth="1"/>
    <col min="3091" max="3091" width="6.7109375" style="1" hidden="1" customWidth="1"/>
    <col min="3092" max="3092" width="3.7109375" style="1" hidden="1" customWidth="1"/>
    <col min="3093" max="3328" width="9.140625" style="1" hidden="1"/>
    <col min="3329" max="3329" width="3.28515625" style="1" hidden="1" customWidth="1"/>
    <col min="3330" max="3330" width="7.42578125" style="1" hidden="1" customWidth="1"/>
    <col min="3331" max="3332" width="6.7109375" style="1" hidden="1" customWidth="1"/>
    <col min="3333" max="3333" width="10.7109375" style="1" hidden="1" customWidth="1"/>
    <col min="3334" max="3334" width="3.28515625" style="1" hidden="1" customWidth="1"/>
    <col min="3335" max="3336" width="6.7109375" style="1" hidden="1" customWidth="1"/>
    <col min="3337" max="3337" width="10.5703125" style="1" hidden="1" customWidth="1"/>
    <col min="3338" max="3338" width="5" style="1" hidden="1" customWidth="1"/>
    <col min="3339" max="3343" width="7.85546875" style="1" hidden="1" customWidth="1"/>
    <col min="3344" max="3345" width="6.7109375" style="1" hidden="1" customWidth="1"/>
    <col min="3346" max="3346" width="7.5703125" style="1" hidden="1" customWidth="1"/>
    <col min="3347" max="3347" width="6.7109375" style="1" hidden="1" customWidth="1"/>
    <col min="3348" max="3348" width="3.7109375" style="1" hidden="1" customWidth="1"/>
    <col min="3349" max="3584" width="9.140625" style="1" hidden="1"/>
    <col min="3585" max="3585" width="3.28515625" style="1" hidden="1" customWidth="1"/>
    <col min="3586" max="3586" width="7.42578125" style="1" hidden="1" customWidth="1"/>
    <col min="3587" max="3588" width="6.7109375" style="1" hidden="1" customWidth="1"/>
    <col min="3589" max="3589" width="10.7109375" style="1" hidden="1" customWidth="1"/>
    <col min="3590" max="3590" width="3.28515625" style="1" hidden="1" customWidth="1"/>
    <col min="3591" max="3592" width="6.7109375" style="1" hidden="1" customWidth="1"/>
    <col min="3593" max="3593" width="10.5703125" style="1" hidden="1" customWidth="1"/>
    <col min="3594" max="3594" width="5" style="1" hidden="1" customWidth="1"/>
    <col min="3595" max="3599" width="7.85546875" style="1" hidden="1" customWidth="1"/>
    <col min="3600" max="3601" width="6.7109375" style="1" hidden="1" customWidth="1"/>
    <col min="3602" max="3602" width="7.5703125" style="1" hidden="1" customWidth="1"/>
    <col min="3603" max="3603" width="6.7109375" style="1" hidden="1" customWidth="1"/>
    <col min="3604" max="3604" width="3.7109375" style="1" hidden="1" customWidth="1"/>
    <col min="3605" max="3840" width="9.140625" style="1" hidden="1"/>
    <col min="3841" max="3841" width="3.28515625" style="1" hidden="1" customWidth="1"/>
    <col min="3842" max="3842" width="7.42578125" style="1" hidden="1" customWidth="1"/>
    <col min="3843" max="3844" width="6.7109375" style="1" hidden="1" customWidth="1"/>
    <col min="3845" max="3845" width="10.7109375" style="1" hidden="1" customWidth="1"/>
    <col min="3846" max="3846" width="3.28515625" style="1" hidden="1" customWidth="1"/>
    <col min="3847" max="3848" width="6.7109375" style="1" hidden="1" customWidth="1"/>
    <col min="3849" max="3849" width="10.5703125" style="1" hidden="1" customWidth="1"/>
    <col min="3850" max="3850" width="5" style="1" hidden="1" customWidth="1"/>
    <col min="3851" max="3855" width="7.85546875" style="1" hidden="1" customWidth="1"/>
    <col min="3856" max="3857" width="6.7109375" style="1" hidden="1" customWidth="1"/>
    <col min="3858" max="3858" width="7.5703125" style="1" hidden="1" customWidth="1"/>
    <col min="3859" max="3859" width="6.7109375" style="1" hidden="1" customWidth="1"/>
    <col min="3860" max="3860" width="3.7109375" style="1" hidden="1" customWidth="1"/>
    <col min="3861" max="4096" width="9.140625" style="1" hidden="1"/>
    <col min="4097" max="4097" width="3.28515625" style="1" hidden="1" customWidth="1"/>
    <col min="4098" max="4098" width="7.42578125" style="1" hidden="1" customWidth="1"/>
    <col min="4099" max="4100" width="6.7109375" style="1" hidden="1" customWidth="1"/>
    <col min="4101" max="4101" width="10.7109375" style="1" hidden="1" customWidth="1"/>
    <col min="4102" max="4102" width="3.28515625" style="1" hidden="1" customWidth="1"/>
    <col min="4103" max="4104" width="6.7109375" style="1" hidden="1" customWidth="1"/>
    <col min="4105" max="4105" width="10.5703125" style="1" hidden="1" customWidth="1"/>
    <col min="4106" max="4106" width="5" style="1" hidden="1" customWidth="1"/>
    <col min="4107" max="4111" width="7.85546875" style="1" hidden="1" customWidth="1"/>
    <col min="4112" max="4113" width="6.7109375" style="1" hidden="1" customWidth="1"/>
    <col min="4114" max="4114" width="7.5703125" style="1" hidden="1" customWidth="1"/>
    <col min="4115" max="4115" width="6.7109375" style="1" hidden="1" customWidth="1"/>
    <col min="4116" max="4116" width="3.7109375" style="1" hidden="1" customWidth="1"/>
    <col min="4117" max="4352" width="9.140625" style="1" hidden="1"/>
    <col min="4353" max="4353" width="3.28515625" style="1" hidden="1" customWidth="1"/>
    <col min="4354" max="4354" width="7.42578125" style="1" hidden="1" customWidth="1"/>
    <col min="4355" max="4356" width="6.7109375" style="1" hidden="1" customWidth="1"/>
    <col min="4357" max="4357" width="10.7109375" style="1" hidden="1" customWidth="1"/>
    <col min="4358" max="4358" width="3.28515625" style="1" hidden="1" customWidth="1"/>
    <col min="4359" max="4360" width="6.7109375" style="1" hidden="1" customWidth="1"/>
    <col min="4361" max="4361" width="10.5703125" style="1" hidden="1" customWidth="1"/>
    <col min="4362" max="4362" width="5" style="1" hidden="1" customWidth="1"/>
    <col min="4363" max="4367" width="7.85546875" style="1" hidden="1" customWidth="1"/>
    <col min="4368" max="4369" width="6.7109375" style="1" hidden="1" customWidth="1"/>
    <col min="4370" max="4370" width="7.5703125" style="1" hidden="1" customWidth="1"/>
    <col min="4371" max="4371" width="6.7109375" style="1" hidden="1" customWidth="1"/>
    <col min="4372" max="4372" width="3.7109375" style="1" hidden="1" customWidth="1"/>
    <col min="4373" max="4608" width="9.140625" style="1" hidden="1"/>
    <col min="4609" max="4609" width="3.28515625" style="1" hidden="1" customWidth="1"/>
    <col min="4610" max="4610" width="7.42578125" style="1" hidden="1" customWidth="1"/>
    <col min="4611" max="4612" width="6.7109375" style="1" hidden="1" customWidth="1"/>
    <col min="4613" max="4613" width="10.7109375" style="1" hidden="1" customWidth="1"/>
    <col min="4614" max="4614" width="3.28515625" style="1" hidden="1" customWidth="1"/>
    <col min="4615" max="4616" width="6.7109375" style="1" hidden="1" customWidth="1"/>
    <col min="4617" max="4617" width="10.5703125" style="1" hidden="1" customWidth="1"/>
    <col min="4618" max="4618" width="5" style="1" hidden="1" customWidth="1"/>
    <col min="4619" max="4623" width="7.85546875" style="1" hidden="1" customWidth="1"/>
    <col min="4624" max="4625" width="6.7109375" style="1" hidden="1" customWidth="1"/>
    <col min="4626" max="4626" width="7.5703125" style="1" hidden="1" customWidth="1"/>
    <col min="4627" max="4627" width="6.7109375" style="1" hidden="1" customWidth="1"/>
    <col min="4628" max="4628" width="3.7109375" style="1" hidden="1" customWidth="1"/>
    <col min="4629" max="4864" width="9.140625" style="1" hidden="1"/>
    <col min="4865" max="4865" width="3.28515625" style="1" hidden="1" customWidth="1"/>
    <col min="4866" max="4866" width="7.42578125" style="1" hidden="1" customWidth="1"/>
    <col min="4867" max="4868" width="6.7109375" style="1" hidden="1" customWidth="1"/>
    <col min="4869" max="4869" width="10.7109375" style="1" hidden="1" customWidth="1"/>
    <col min="4870" max="4870" width="3.28515625" style="1" hidden="1" customWidth="1"/>
    <col min="4871" max="4872" width="6.7109375" style="1" hidden="1" customWidth="1"/>
    <col min="4873" max="4873" width="10.5703125" style="1" hidden="1" customWidth="1"/>
    <col min="4874" max="4874" width="5" style="1" hidden="1" customWidth="1"/>
    <col min="4875" max="4879" width="7.85546875" style="1" hidden="1" customWidth="1"/>
    <col min="4880" max="4881" width="6.7109375" style="1" hidden="1" customWidth="1"/>
    <col min="4882" max="4882" width="7.5703125" style="1" hidden="1" customWidth="1"/>
    <col min="4883" max="4883" width="6.7109375" style="1" hidden="1" customWidth="1"/>
    <col min="4884" max="4884" width="3.7109375" style="1" hidden="1" customWidth="1"/>
    <col min="4885" max="5120" width="9.140625" style="1" hidden="1"/>
    <col min="5121" max="5121" width="3.28515625" style="1" hidden="1" customWidth="1"/>
    <col min="5122" max="5122" width="7.42578125" style="1" hidden="1" customWidth="1"/>
    <col min="5123" max="5124" width="6.7109375" style="1" hidden="1" customWidth="1"/>
    <col min="5125" max="5125" width="10.7109375" style="1" hidden="1" customWidth="1"/>
    <col min="5126" max="5126" width="3.28515625" style="1" hidden="1" customWidth="1"/>
    <col min="5127" max="5128" width="6.7109375" style="1" hidden="1" customWidth="1"/>
    <col min="5129" max="5129" width="10.5703125" style="1" hidden="1" customWidth="1"/>
    <col min="5130" max="5130" width="5" style="1" hidden="1" customWidth="1"/>
    <col min="5131" max="5135" width="7.85546875" style="1" hidden="1" customWidth="1"/>
    <col min="5136" max="5137" width="6.7109375" style="1" hidden="1" customWidth="1"/>
    <col min="5138" max="5138" width="7.5703125" style="1" hidden="1" customWidth="1"/>
    <col min="5139" max="5139" width="6.7109375" style="1" hidden="1" customWidth="1"/>
    <col min="5140" max="5140" width="3.7109375" style="1" hidden="1" customWidth="1"/>
    <col min="5141" max="5376" width="9.140625" style="1" hidden="1"/>
    <col min="5377" max="5377" width="3.28515625" style="1" hidden="1" customWidth="1"/>
    <col min="5378" max="5378" width="7.42578125" style="1" hidden="1" customWidth="1"/>
    <col min="5379" max="5380" width="6.7109375" style="1" hidden="1" customWidth="1"/>
    <col min="5381" max="5381" width="10.7109375" style="1" hidden="1" customWidth="1"/>
    <col min="5382" max="5382" width="3.28515625" style="1" hidden="1" customWidth="1"/>
    <col min="5383" max="5384" width="6.7109375" style="1" hidden="1" customWidth="1"/>
    <col min="5385" max="5385" width="10.5703125" style="1" hidden="1" customWidth="1"/>
    <col min="5386" max="5386" width="5" style="1" hidden="1" customWidth="1"/>
    <col min="5387" max="5391" width="7.85546875" style="1" hidden="1" customWidth="1"/>
    <col min="5392" max="5393" width="6.7109375" style="1" hidden="1" customWidth="1"/>
    <col min="5394" max="5394" width="7.5703125" style="1" hidden="1" customWidth="1"/>
    <col min="5395" max="5395" width="6.7109375" style="1" hidden="1" customWidth="1"/>
    <col min="5396" max="5396" width="3.7109375" style="1" hidden="1" customWidth="1"/>
    <col min="5397" max="5632" width="9.140625" style="1" hidden="1"/>
    <col min="5633" max="5633" width="3.28515625" style="1" hidden="1" customWidth="1"/>
    <col min="5634" max="5634" width="7.42578125" style="1" hidden="1" customWidth="1"/>
    <col min="5635" max="5636" width="6.7109375" style="1" hidden="1" customWidth="1"/>
    <col min="5637" max="5637" width="10.7109375" style="1" hidden="1" customWidth="1"/>
    <col min="5638" max="5638" width="3.28515625" style="1" hidden="1" customWidth="1"/>
    <col min="5639" max="5640" width="6.7109375" style="1" hidden="1" customWidth="1"/>
    <col min="5641" max="5641" width="10.5703125" style="1" hidden="1" customWidth="1"/>
    <col min="5642" max="5642" width="5" style="1" hidden="1" customWidth="1"/>
    <col min="5643" max="5647" width="7.85546875" style="1" hidden="1" customWidth="1"/>
    <col min="5648" max="5649" width="6.7109375" style="1" hidden="1" customWidth="1"/>
    <col min="5650" max="5650" width="7.5703125" style="1" hidden="1" customWidth="1"/>
    <col min="5651" max="5651" width="6.7109375" style="1" hidden="1" customWidth="1"/>
    <col min="5652" max="5652" width="3.7109375" style="1" hidden="1" customWidth="1"/>
    <col min="5653" max="5888" width="9.140625" style="1" hidden="1"/>
    <col min="5889" max="5889" width="3.28515625" style="1" hidden="1" customWidth="1"/>
    <col min="5890" max="5890" width="7.42578125" style="1" hidden="1" customWidth="1"/>
    <col min="5891" max="5892" width="6.7109375" style="1" hidden="1" customWidth="1"/>
    <col min="5893" max="5893" width="10.7109375" style="1" hidden="1" customWidth="1"/>
    <col min="5894" max="5894" width="3.28515625" style="1" hidden="1" customWidth="1"/>
    <col min="5895" max="5896" width="6.7109375" style="1" hidden="1" customWidth="1"/>
    <col min="5897" max="5897" width="10.5703125" style="1" hidden="1" customWidth="1"/>
    <col min="5898" max="5898" width="5" style="1" hidden="1" customWidth="1"/>
    <col min="5899" max="5903" width="7.85546875" style="1" hidden="1" customWidth="1"/>
    <col min="5904" max="5905" width="6.7109375" style="1" hidden="1" customWidth="1"/>
    <col min="5906" max="5906" width="7.5703125" style="1" hidden="1" customWidth="1"/>
    <col min="5907" max="5907" width="6.7109375" style="1" hidden="1" customWidth="1"/>
    <col min="5908" max="5908" width="3.7109375" style="1" hidden="1" customWidth="1"/>
    <col min="5909" max="6144" width="9.140625" style="1" hidden="1"/>
    <col min="6145" max="6145" width="3.28515625" style="1" hidden="1" customWidth="1"/>
    <col min="6146" max="6146" width="7.42578125" style="1" hidden="1" customWidth="1"/>
    <col min="6147" max="6148" width="6.7109375" style="1" hidden="1" customWidth="1"/>
    <col min="6149" max="6149" width="10.7109375" style="1" hidden="1" customWidth="1"/>
    <col min="6150" max="6150" width="3.28515625" style="1" hidden="1" customWidth="1"/>
    <col min="6151" max="6152" width="6.7109375" style="1" hidden="1" customWidth="1"/>
    <col min="6153" max="6153" width="10.5703125" style="1" hidden="1" customWidth="1"/>
    <col min="6154" max="6154" width="5" style="1" hidden="1" customWidth="1"/>
    <col min="6155" max="6159" width="7.85546875" style="1" hidden="1" customWidth="1"/>
    <col min="6160" max="6161" width="6.7109375" style="1" hidden="1" customWidth="1"/>
    <col min="6162" max="6162" width="7.5703125" style="1" hidden="1" customWidth="1"/>
    <col min="6163" max="6163" width="6.7109375" style="1" hidden="1" customWidth="1"/>
    <col min="6164" max="6164" width="3.7109375" style="1" hidden="1" customWidth="1"/>
    <col min="6165" max="6400" width="9.140625" style="1" hidden="1"/>
    <col min="6401" max="6401" width="3.28515625" style="1" hidden="1" customWidth="1"/>
    <col min="6402" max="6402" width="7.42578125" style="1" hidden="1" customWidth="1"/>
    <col min="6403" max="6404" width="6.7109375" style="1" hidden="1" customWidth="1"/>
    <col min="6405" max="6405" width="10.7109375" style="1" hidden="1" customWidth="1"/>
    <col min="6406" max="6406" width="3.28515625" style="1" hidden="1" customWidth="1"/>
    <col min="6407" max="6408" width="6.7109375" style="1" hidden="1" customWidth="1"/>
    <col min="6409" max="6409" width="10.5703125" style="1" hidden="1" customWidth="1"/>
    <col min="6410" max="6410" width="5" style="1" hidden="1" customWidth="1"/>
    <col min="6411" max="6415" width="7.85546875" style="1" hidden="1" customWidth="1"/>
    <col min="6416" max="6417" width="6.7109375" style="1" hidden="1" customWidth="1"/>
    <col min="6418" max="6418" width="7.5703125" style="1" hidden="1" customWidth="1"/>
    <col min="6419" max="6419" width="6.7109375" style="1" hidden="1" customWidth="1"/>
    <col min="6420" max="6420" width="3.7109375" style="1" hidden="1" customWidth="1"/>
    <col min="6421" max="6656" width="9.140625" style="1" hidden="1"/>
    <col min="6657" max="6657" width="3.28515625" style="1" hidden="1" customWidth="1"/>
    <col min="6658" max="6658" width="7.42578125" style="1" hidden="1" customWidth="1"/>
    <col min="6659" max="6660" width="6.7109375" style="1" hidden="1" customWidth="1"/>
    <col min="6661" max="6661" width="10.7109375" style="1" hidden="1" customWidth="1"/>
    <col min="6662" max="6662" width="3.28515625" style="1" hidden="1" customWidth="1"/>
    <col min="6663" max="6664" width="6.7109375" style="1" hidden="1" customWidth="1"/>
    <col min="6665" max="6665" width="10.5703125" style="1" hidden="1" customWidth="1"/>
    <col min="6666" max="6666" width="5" style="1" hidden="1" customWidth="1"/>
    <col min="6667" max="6671" width="7.85546875" style="1" hidden="1" customWidth="1"/>
    <col min="6672" max="6673" width="6.7109375" style="1" hidden="1" customWidth="1"/>
    <col min="6674" max="6674" width="7.5703125" style="1" hidden="1" customWidth="1"/>
    <col min="6675" max="6675" width="6.7109375" style="1" hidden="1" customWidth="1"/>
    <col min="6676" max="6676" width="3.7109375" style="1" hidden="1" customWidth="1"/>
    <col min="6677" max="6912" width="9.140625" style="1" hidden="1"/>
    <col min="6913" max="6913" width="3.28515625" style="1" hidden="1" customWidth="1"/>
    <col min="6914" max="6914" width="7.42578125" style="1" hidden="1" customWidth="1"/>
    <col min="6915" max="6916" width="6.7109375" style="1" hidden="1" customWidth="1"/>
    <col min="6917" max="6917" width="10.7109375" style="1" hidden="1" customWidth="1"/>
    <col min="6918" max="6918" width="3.28515625" style="1" hidden="1" customWidth="1"/>
    <col min="6919" max="6920" width="6.7109375" style="1" hidden="1" customWidth="1"/>
    <col min="6921" max="6921" width="10.5703125" style="1" hidden="1" customWidth="1"/>
    <col min="6922" max="6922" width="5" style="1" hidden="1" customWidth="1"/>
    <col min="6923" max="6927" width="7.85546875" style="1" hidden="1" customWidth="1"/>
    <col min="6928" max="6929" width="6.7109375" style="1" hidden="1" customWidth="1"/>
    <col min="6930" max="6930" width="7.5703125" style="1" hidden="1" customWidth="1"/>
    <col min="6931" max="6931" width="6.7109375" style="1" hidden="1" customWidth="1"/>
    <col min="6932" max="6932" width="3.7109375" style="1" hidden="1" customWidth="1"/>
    <col min="6933" max="7168" width="9.140625" style="1" hidden="1"/>
    <col min="7169" max="7169" width="3.28515625" style="1" hidden="1" customWidth="1"/>
    <col min="7170" max="7170" width="7.42578125" style="1" hidden="1" customWidth="1"/>
    <col min="7171" max="7172" width="6.7109375" style="1" hidden="1" customWidth="1"/>
    <col min="7173" max="7173" width="10.7109375" style="1" hidden="1" customWidth="1"/>
    <col min="7174" max="7174" width="3.28515625" style="1" hidden="1" customWidth="1"/>
    <col min="7175" max="7176" width="6.7109375" style="1" hidden="1" customWidth="1"/>
    <col min="7177" max="7177" width="10.5703125" style="1" hidden="1" customWidth="1"/>
    <col min="7178" max="7178" width="5" style="1" hidden="1" customWidth="1"/>
    <col min="7179" max="7183" width="7.85546875" style="1" hidden="1" customWidth="1"/>
    <col min="7184" max="7185" width="6.7109375" style="1" hidden="1" customWidth="1"/>
    <col min="7186" max="7186" width="7.5703125" style="1" hidden="1" customWidth="1"/>
    <col min="7187" max="7187" width="6.7109375" style="1" hidden="1" customWidth="1"/>
    <col min="7188" max="7188" width="3.7109375" style="1" hidden="1" customWidth="1"/>
    <col min="7189" max="7424" width="9.140625" style="1" hidden="1"/>
    <col min="7425" max="7425" width="3.28515625" style="1" hidden="1" customWidth="1"/>
    <col min="7426" max="7426" width="7.42578125" style="1" hidden="1" customWidth="1"/>
    <col min="7427" max="7428" width="6.7109375" style="1" hidden="1" customWidth="1"/>
    <col min="7429" max="7429" width="10.7109375" style="1" hidden="1" customWidth="1"/>
    <col min="7430" max="7430" width="3.28515625" style="1" hidden="1" customWidth="1"/>
    <col min="7431" max="7432" width="6.7109375" style="1" hidden="1" customWidth="1"/>
    <col min="7433" max="7433" width="10.5703125" style="1" hidden="1" customWidth="1"/>
    <col min="7434" max="7434" width="5" style="1" hidden="1" customWidth="1"/>
    <col min="7435" max="7439" width="7.85546875" style="1" hidden="1" customWidth="1"/>
    <col min="7440" max="7441" width="6.7109375" style="1" hidden="1" customWidth="1"/>
    <col min="7442" max="7442" width="7.5703125" style="1" hidden="1" customWidth="1"/>
    <col min="7443" max="7443" width="6.7109375" style="1" hidden="1" customWidth="1"/>
    <col min="7444" max="7444" width="3.7109375" style="1" hidden="1" customWidth="1"/>
    <col min="7445" max="7680" width="9.140625" style="1" hidden="1"/>
    <col min="7681" max="7681" width="3.28515625" style="1" hidden="1" customWidth="1"/>
    <col min="7682" max="7682" width="7.42578125" style="1" hidden="1" customWidth="1"/>
    <col min="7683" max="7684" width="6.7109375" style="1" hidden="1" customWidth="1"/>
    <col min="7685" max="7685" width="10.7109375" style="1" hidden="1" customWidth="1"/>
    <col min="7686" max="7686" width="3.28515625" style="1" hidden="1" customWidth="1"/>
    <col min="7687" max="7688" width="6.7109375" style="1" hidden="1" customWidth="1"/>
    <col min="7689" max="7689" width="10.5703125" style="1" hidden="1" customWidth="1"/>
    <col min="7690" max="7690" width="5" style="1" hidden="1" customWidth="1"/>
    <col min="7691" max="7695" width="7.85546875" style="1" hidden="1" customWidth="1"/>
    <col min="7696" max="7697" width="6.7109375" style="1" hidden="1" customWidth="1"/>
    <col min="7698" max="7698" width="7.5703125" style="1" hidden="1" customWidth="1"/>
    <col min="7699" max="7699" width="6.7109375" style="1" hidden="1" customWidth="1"/>
    <col min="7700" max="7700" width="3.7109375" style="1" hidden="1" customWidth="1"/>
    <col min="7701" max="7936" width="9.140625" style="1" hidden="1"/>
    <col min="7937" max="7937" width="3.28515625" style="1" hidden="1" customWidth="1"/>
    <col min="7938" max="7938" width="7.42578125" style="1" hidden="1" customWidth="1"/>
    <col min="7939" max="7940" width="6.7109375" style="1" hidden="1" customWidth="1"/>
    <col min="7941" max="7941" width="10.7109375" style="1" hidden="1" customWidth="1"/>
    <col min="7942" max="7942" width="3.28515625" style="1" hidden="1" customWidth="1"/>
    <col min="7943" max="7944" width="6.7109375" style="1" hidden="1" customWidth="1"/>
    <col min="7945" max="7945" width="10.5703125" style="1" hidden="1" customWidth="1"/>
    <col min="7946" max="7946" width="5" style="1" hidden="1" customWidth="1"/>
    <col min="7947" max="7951" width="7.85546875" style="1" hidden="1" customWidth="1"/>
    <col min="7952" max="7953" width="6.7109375" style="1" hidden="1" customWidth="1"/>
    <col min="7954" max="7954" width="7.5703125" style="1" hidden="1" customWidth="1"/>
    <col min="7955" max="7955" width="6.7109375" style="1" hidden="1" customWidth="1"/>
    <col min="7956" max="7956" width="3.7109375" style="1" hidden="1" customWidth="1"/>
    <col min="7957" max="8192" width="9.140625" style="1" hidden="1"/>
    <col min="8193" max="8193" width="3.28515625" style="1" hidden="1" customWidth="1"/>
    <col min="8194" max="8194" width="7.42578125" style="1" hidden="1" customWidth="1"/>
    <col min="8195" max="8196" width="6.7109375" style="1" hidden="1" customWidth="1"/>
    <col min="8197" max="8197" width="10.7109375" style="1" hidden="1" customWidth="1"/>
    <col min="8198" max="8198" width="3.28515625" style="1" hidden="1" customWidth="1"/>
    <col min="8199" max="8200" width="6.7109375" style="1" hidden="1" customWidth="1"/>
    <col min="8201" max="8201" width="10.5703125" style="1" hidden="1" customWidth="1"/>
    <col min="8202" max="8202" width="5" style="1" hidden="1" customWidth="1"/>
    <col min="8203" max="8207" width="7.85546875" style="1" hidden="1" customWidth="1"/>
    <col min="8208" max="8209" width="6.7109375" style="1" hidden="1" customWidth="1"/>
    <col min="8210" max="8210" width="7.5703125" style="1" hidden="1" customWidth="1"/>
    <col min="8211" max="8211" width="6.7109375" style="1" hidden="1" customWidth="1"/>
    <col min="8212" max="8212" width="3.7109375" style="1" hidden="1" customWidth="1"/>
    <col min="8213" max="8448" width="9.140625" style="1" hidden="1"/>
    <col min="8449" max="8449" width="3.28515625" style="1" hidden="1" customWidth="1"/>
    <col min="8450" max="8450" width="7.42578125" style="1" hidden="1" customWidth="1"/>
    <col min="8451" max="8452" width="6.7109375" style="1" hidden="1" customWidth="1"/>
    <col min="8453" max="8453" width="10.7109375" style="1" hidden="1" customWidth="1"/>
    <col min="8454" max="8454" width="3.28515625" style="1" hidden="1" customWidth="1"/>
    <col min="8455" max="8456" width="6.7109375" style="1" hidden="1" customWidth="1"/>
    <col min="8457" max="8457" width="10.5703125" style="1" hidden="1" customWidth="1"/>
    <col min="8458" max="8458" width="5" style="1" hidden="1" customWidth="1"/>
    <col min="8459" max="8463" width="7.85546875" style="1" hidden="1" customWidth="1"/>
    <col min="8464" max="8465" width="6.7109375" style="1" hidden="1" customWidth="1"/>
    <col min="8466" max="8466" width="7.5703125" style="1" hidden="1" customWidth="1"/>
    <col min="8467" max="8467" width="6.7109375" style="1" hidden="1" customWidth="1"/>
    <col min="8468" max="8468" width="3.7109375" style="1" hidden="1" customWidth="1"/>
    <col min="8469" max="8704" width="9.140625" style="1" hidden="1"/>
    <col min="8705" max="8705" width="3.28515625" style="1" hidden="1" customWidth="1"/>
    <col min="8706" max="8706" width="7.42578125" style="1" hidden="1" customWidth="1"/>
    <col min="8707" max="8708" width="6.7109375" style="1" hidden="1" customWidth="1"/>
    <col min="8709" max="8709" width="10.7109375" style="1" hidden="1" customWidth="1"/>
    <col min="8710" max="8710" width="3.28515625" style="1" hidden="1" customWidth="1"/>
    <col min="8711" max="8712" width="6.7109375" style="1" hidden="1" customWidth="1"/>
    <col min="8713" max="8713" width="10.5703125" style="1" hidden="1" customWidth="1"/>
    <col min="8714" max="8714" width="5" style="1" hidden="1" customWidth="1"/>
    <col min="8715" max="8719" width="7.85546875" style="1" hidden="1" customWidth="1"/>
    <col min="8720" max="8721" width="6.7109375" style="1" hidden="1" customWidth="1"/>
    <col min="8722" max="8722" width="7.5703125" style="1" hidden="1" customWidth="1"/>
    <col min="8723" max="8723" width="6.7109375" style="1" hidden="1" customWidth="1"/>
    <col min="8724" max="8724" width="3.7109375" style="1" hidden="1" customWidth="1"/>
    <col min="8725" max="8960" width="9.140625" style="1" hidden="1"/>
    <col min="8961" max="8961" width="3.28515625" style="1" hidden="1" customWidth="1"/>
    <col min="8962" max="8962" width="7.42578125" style="1" hidden="1" customWidth="1"/>
    <col min="8963" max="8964" width="6.7109375" style="1" hidden="1" customWidth="1"/>
    <col min="8965" max="8965" width="10.7109375" style="1" hidden="1" customWidth="1"/>
    <col min="8966" max="8966" width="3.28515625" style="1" hidden="1" customWidth="1"/>
    <col min="8967" max="8968" width="6.7109375" style="1" hidden="1" customWidth="1"/>
    <col min="8969" max="8969" width="10.5703125" style="1" hidden="1" customWidth="1"/>
    <col min="8970" max="8970" width="5" style="1" hidden="1" customWidth="1"/>
    <col min="8971" max="8975" width="7.85546875" style="1" hidden="1" customWidth="1"/>
    <col min="8976" max="8977" width="6.7109375" style="1" hidden="1" customWidth="1"/>
    <col min="8978" max="8978" width="7.5703125" style="1" hidden="1" customWidth="1"/>
    <col min="8979" max="8979" width="6.7109375" style="1" hidden="1" customWidth="1"/>
    <col min="8980" max="8980" width="3.7109375" style="1" hidden="1" customWidth="1"/>
    <col min="8981" max="9216" width="9.140625" style="1" hidden="1"/>
    <col min="9217" max="9217" width="3.28515625" style="1" hidden="1" customWidth="1"/>
    <col min="9218" max="9218" width="7.42578125" style="1" hidden="1" customWidth="1"/>
    <col min="9219" max="9220" width="6.7109375" style="1" hidden="1" customWidth="1"/>
    <col min="9221" max="9221" width="10.7109375" style="1" hidden="1" customWidth="1"/>
    <col min="9222" max="9222" width="3.28515625" style="1" hidden="1" customWidth="1"/>
    <col min="9223" max="9224" width="6.7109375" style="1" hidden="1" customWidth="1"/>
    <col min="9225" max="9225" width="10.5703125" style="1" hidden="1" customWidth="1"/>
    <col min="9226" max="9226" width="5" style="1" hidden="1" customWidth="1"/>
    <col min="9227" max="9231" width="7.85546875" style="1" hidden="1" customWidth="1"/>
    <col min="9232" max="9233" width="6.7109375" style="1" hidden="1" customWidth="1"/>
    <col min="9234" max="9234" width="7.5703125" style="1" hidden="1" customWidth="1"/>
    <col min="9235" max="9235" width="6.7109375" style="1" hidden="1" customWidth="1"/>
    <col min="9236" max="9236" width="3.7109375" style="1" hidden="1" customWidth="1"/>
    <col min="9237" max="9472" width="9.140625" style="1" hidden="1"/>
    <col min="9473" max="9473" width="3.28515625" style="1" hidden="1" customWidth="1"/>
    <col min="9474" max="9474" width="7.42578125" style="1" hidden="1" customWidth="1"/>
    <col min="9475" max="9476" width="6.7109375" style="1" hidden="1" customWidth="1"/>
    <col min="9477" max="9477" width="10.7109375" style="1" hidden="1" customWidth="1"/>
    <col min="9478" max="9478" width="3.28515625" style="1" hidden="1" customWidth="1"/>
    <col min="9479" max="9480" width="6.7109375" style="1" hidden="1" customWidth="1"/>
    <col min="9481" max="9481" width="10.5703125" style="1" hidden="1" customWidth="1"/>
    <col min="9482" max="9482" width="5" style="1" hidden="1" customWidth="1"/>
    <col min="9483" max="9487" width="7.85546875" style="1" hidden="1" customWidth="1"/>
    <col min="9488" max="9489" width="6.7109375" style="1" hidden="1" customWidth="1"/>
    <col min="9490" max="9490" width="7.5703125" style="1" hidden="1" customWidth="1"/>
    <col min="9491" max="9491" width="6.7109375" style="1" hidden="1" customWidth="1"/>
    <col min="9492" max="9492" width="3.7109375" style="1" hidden="1" customWidth="1"/>
    <col min="9493" max="9728" width="9.140625" style="1" hidden="1"/>
    <col min="9729" max="9729" width="3.28515625" style="1" hidden="1" customWidth="1"/>
    <col min="9730" max="9730" width="7.42578125" style="1" hidden="1" customWidth="1"/>
    <col min="9731" max="9732" width="6.7109375" style="1" hidden="1" customWidth="1"/>
    <col min="9733" max="9733" width="10.7109375" style="1" hidden="1" customWidth="1"/>
    <col min="9734" max="9734" width="3.28515625" style="1" hidden="1" customWidth="1"/>
    <col min="9735" max="9736" width="6.7109375" style="1" hidden="1" customWidth="1"/>
    <col min="9737" max="9737" width="10.5703125" style="1" hidden="1" customWidth="1"/>
    <col min="9738" max="9738" width="5" style="1" hidden="1" customWidth="1"/>
    <col min="9739" max="9743" width="7.85546875" style="1" hidden="1" customWidth="1"/>
    <col min="9744" max="9745" width="6.7109375" style="1" hidden="1" customWidth="1"/>
    <col min="9746" max="9746" width="7.5703125" style="1" hidden="1" customWidth="1"/>
    <col min="9747" max="9747" width="6.7109375" style="1" hidden="1" customWidth="1"/>
    <col min="9748" max="9748" width="3.7109375" style="1" hidden="1" customWidth="1"/>
    <col min="9749" max="9984" width="9.140625" style="1" hidden="1"/>
    <col min="9985" max="9985" width="3.28515625" style="1" hidden="1" customWidth="1"/>
    <col min="9986" max="9986" width="7.42578125" style="1" hidden="1" customWidth="1"/>
    <col min="9987" max="9988" width="6.7109375" style="1" hidden="1" customWidth="1"/>
    <col min="9989" max="9989" width="10.7109375" style="1" hidden="1" customWidth="1"/>
    <col min="9990" max="9990" width="3.28515625" style="1" hidden="1" customWidth="1"/>
    <col min="9991" max="9992" width="6.7109375" style="1" hidden="1" customWidth="1"/>
    <col min="9993" max="9993" width="10.5703125" style="1" hidden="1" customWidth="1"/>
    <col min="9994" max="9994" width="5" style="1" hidden="1" customWidth="1"/>
    <col min="9995" max="9999" width="7.85546875" style="1" hidden="1" customWidth="1"/>
    <col min="10000" max="10001" width="6.7109375" style="1" hidden="1" customWidth="1"/>
    <col min="10002" max="10002" width="7.5703125" style="1" hidden="1" customWidth="1"/>
    <col min="10003" max="10003" width="6.7109375" style="1" hidden="1" customWidth="1"/>
    <col min="10004" max="10004" width="3.7109375" style="1" hidden="1" customWidth="1"/>
    <col min="10005" max="10240" width="9.140625" style="1" hidden="1"/>
    <col min="10241" max="10241" width="3.28515625" style="1" hidden="1" customWidth="1"/>
    <col min="10242" max="10242" width="7.42578125" style="1" hidden="1" customWidth="1"/>
    <col min="10243" max="10244" width="6.7109375" style="1" hidden="1" customWidth="1"/>
    <col min="10245" max="10245" width="10.7109375" style="1" hidden="1" customWidth="1"/>
    <col min="10246" max="10246" width="3.28515625" style="1" hidden="1" customWidth="1"/>
    <col min="10247" max="10248" width="6.7109375" style="1" hidden="1" customWidth="1"/>
    <col min="10249" max="10249" width="10.5703125" style="1" hidden="1" customWidth="1"/>
    <col min="10250" max="10250" width="5" style="1" hidden="1" customWidth="1"/>
    <col min="10251" max="10255" width="7.85546875" style="1" hidden="1" customWidth="1"/>
    <col min="10256" max="10257" width="6.7109375" style="1" hidden="1" customWidth="1"/>
    <col min="10258" max="10258" width="7.5703125" style="1" hidden="1" customWidth="1"/>
    <col min="10259" max="10259" width="6.7109375" style="1" hidden="1" customWidth="1"/>
    <col min="10260" max="10260" width="3.7109375" style="1" hidden="1" customWidth="1"/>
    <col min="10261" max="10496" width="9.140625" style="1" hidden="1"/>
    <col min="10497" max="10497" width="3.28515625" style="1" hidden="1" customWidth="1"/>
    <col min="10498" max="10498" width="7.42578125" style="1" hidden="1" customWidth="1"/>
    <col min="10499" max="10500" width="6.7109375" style="1" hidden="1" customWidth="1"/>
    <col min="10501" max="10501" width="10.7109375" style="1" hidden="1" customWidth="1"/>
    <col min="10502" max="10502" width="3.28515625" style="1" hidden="1" customWidth="1"/>
    <col min="10503" max="10504" width="6.7109375" style="1" hidden="1" customWidth="1"/>
    <col min="10505" max="10505" width="10.5703125" style="1" hidden="1" customWidth="1"/>
    <col min="10506" max="10506" width="5" style="1" hidden="1" customWidth="1"/>
    <col min="10507" max="10511" width="7.85546875" style="1" hidden="1" customWidth="1"/>
    <col min="10512" max="10513" width="6.7109375" style="1" hidden="1" customWidth="1"/>
    <col min="10514" max="10514" width="7.5703125" style="1" hidden="1" customWidth="1"/>
    <col min="10515" max="10515" width="6.7109375" style="1" hidden="1" customWidth="1"/>
    <col min="10516" max="10516" width="3.7109375" style="1" hidden="1" customWidth="1"/>
    <col min="10517" max="10752" width="9.140625" style="1" hidden="1"/>
    <col min="10753" max="10753" width="3.28515625" style="1" hidden="1" customWidth="1"/>
    <col min="10754" max="10754" width="7.42578125" style="1" hidden="1" customWidth="1"/>
    <col min="10755" max="10756" width="6.7109375" style="1" hidden="1" customWidth="1"/>
    <col min="10757" max="10757" width="10.7109375" style="1" hidden="1" customWidth="1"/>
    <col min="10758" max="10758" width="3.28515625" style="1" hidden="1" customWidth="1"/>
    <col min="10759" max="10760" width="6.7109375" style="1" hidden="1" customWidth="1"/>
    <col min="10761" max="10761" width="10.5703125" style="1" hidden="1" customWidth="1"/>
    <col min="10762" max="10762" width="5" style="1" hidden="1" customWidth="1"/>
    <col min="10763" max="10767" width="7.85546875" style="1" hidden="1" customWidth="1"/>
    <col min="10768" max="10769" width="6.7109375" style="1" hidden="1" customWidth="1"/>
    <col min="10770" max="10770" width="7.5703125" style="1" hidden="1" customWidth="1"/>
    <col min="10771" max="10771" width="6.7109375" style="1" hidden="1" customWidth="1"/>
    <col min="10772" max="10772" width="3.7109375" style="1" hidden="1" customWidth="1"/>
    <col min="10773" max="11008" width="9.140625" style="1" hidden="1"/>
    <col min="11009" max="11009" width="3.28515625" style="1" hidden="1" customWidth="1"/>
    <col min="11010" max="11010" width="7.42578125" style="1" hidden="1" customWidth="1"/>
    <col min="11011" max="11012" width="6.7109375" style="1" hidden="1" customWidth="1"/>
    <col min="11013" max="11013" width="10.7109375" style="1" hidden="1" customWidth="1"/>
    <col min="11014" max="11014" width="3.28515625" style="1" hidden="1" customWidth="1"/>
    <col min="11015" max="11016" width="6.7109375" style="1" hidden="1" customWidth="1"/>
    <col min="11017" max="11017" width="10.5703125" style="1" hidden="1" customWidth="1"/>
    <col min="11018" max="11018" width="5" style="1" hidden="1" customWidth="1"/>
    <col min="11019" max="11023" width="7.85546875" style="1" hidden="1" customWidth="1"/>
    <col min="11024" max="11025" width="6.7109375" style="1" hidden="1" customWidth="1"/>
    <col min="11026" max="11026" width="7.5703125" style="1" hidden="1" customWidth="1"/>
    <col min="11027" max="11027" width="6.7109375" style="1" hidden="1" customWidth="1"/>
    <col min="11028" max="11028" width="3.7109375" style="1" hidden="1" customWidth="1"/>
    <col min="11029" max="11264" width="9.140625" style="1" hidden="1"/>
    <col min="11265" max="11265" width="3.28515625" style="1" hidden="1" customWidth="1"/>
    <col min="11266" max="11266" width="7.42578125" style="1" hidden="1" customWidth="1"/>
    <col min="11267" max="11268" width="6.7109375" style="1" hidden="1" customWidth="1"/>
    <col min="11269" max="11269" width="10.7109375" style="1" hidden="1" customWidth="1"/>
    <col min="11270" max="11270" width="3.28515625" style="1" hidden="1" customWidth="1"/>
    <col min="11271" max="11272" width="6.7109375" style="1" hidden="1" customWidth="1"/>
    <col min="11273" max="11273" width="10.5703125" style="1" hidden="1" customWidth="1"/>
    <col min="11274" max="11274" width="5" style="1" hidden="1" customWidth="1"/>
    <col min="11275" max="11279" width="7.85546875" style="1" hidden="1" customWidth="1"/>
    <col min="11280" max="11281" width="6.7109375" style="1" hidden="1" customWidth="1"/>
    <col min="11282" max="11282" width="7.5703125" style="1" hidden="1" customWidth="1"/>
    <col min="11283" max="11283" width="6.7109375" style="1" hidden="1" customWidth="1"/>
    <col min="11284" max="11284" width="3.7109375" style="1" hidden="1" customWidth="1"/>
    <col min="11285" max="11520" width="9.140625" style="1" hidden="1"/>
    <col min="11521" max="11521" width="3.28515625" style="1" hidden="1" customWidth="1"/>
    <col min="11522" max="11522" width="7.42578125" style="1" hidden="1" customWidth="1"/>
    <col min="11523" max="11524" width="6.7109375" style="1" hidden="1" customWidth="1"/>
    <col min="11525" max="11525" width="10.7109375" style="1" hidden="1" customWidth="1"/>
    <col min="11526" max="11526" width="3.28515625" style="1" hidden="1" customWidth="1"/>
    <col min="11527" max="11528" width="6.7109375" style="1" hidden="1" customWidth="1"/>
    <col min="11529" max="11529" width="10.5703125" style="1" hidden="1" customWidth="1"/>
    <col min="11530" max="11530" width="5" style="1" hidden="1" customWidth="1"/>
    <col min="11531" max="11535" width="7.85546875" style="1" hidden="1" customWidth="1"/>
    <col min="11536" max="11537" width="6.7109375" style="1" hidden="1" customWidth="1"/>
    <col min="11538" max="11538" width="7.5703125" style="1" hidden="1" customWidth="1"/>
    <col min="11539" max="11539" width="6.7109375" style="1" hidden="1" customWidth="1"/>
    <col min="11540" max="11540" width="3.7109375" style="1" hidden="1" customWidth="1"/>
    <col min="11541" max="11776" width="9.140625" style="1" hidden="1"/>
    <col min="11777" max="11777" width="3.28515625" style="1" hidden="1" customWidth="1"/>
    <col min="11778" max="11778" width="7.42578125" style="1" hidden="1" customWidth="1"/>
    <col min="11779" max="11780" width="6.7109375" style="1" hidden="1" customWidth="1"/>
    <col min="11781" max="11781" width="10.7109375" style="1" hidden="1" customWidth="1"/>
    <col min="11782" max="11782" width="3.28515625" style="1" hidden="1" customWidth="1"/>
    <col min="11783" max="11784" width="6.7109375" style="1" hidden="1" customWidth="1"/>
    <col min="11785" max="11785" width="10.5703125" style="1" hidden="1" customWidth="1"/>
    <col min="11786" max="11786" width="5" style="1" hidden="1" customWidth="1"/>
    <col min="11787" max="11791" width="7.85546875" style="1" hidden="1" customWidth="1"/>
    <col min="11792" max="11793" width="6.7109375" style="1" hidden="1" customWidth="1"/>
    <col min="11794" max="11794" width="7.5703125" style="1" hidden="1" customWidth="1"/>
    <col min="11795" max="11795" width="6.7109375" style="1" hidden="1" customWidth="1"/>
    <col min="11796" max="11796" width="3.7109375" style="1" hidden="1" customWidth="1"/>
    <col min="11797" max="12032" width="9.140625" style="1" hidden="1"/>
    <col min="12033" max="12033" width="3.28515625" style="1" hidden="1" customWidth="1"/>
    <col min="12034" max="12034" width="7.42578125" style="1" hidden="1" customWidth="1"/>
    <col min="12035" max="12036" width="6.7109375" style="1" hidden="1" customWidth="1"/>
    <col min="12037" max="12037" width="10.7109375" style="1" hidden="1" customWidth="1"/>
    <col min="12038" max="12038" width="3.28515625" style="1" hidden="1" customWidth="1"/>
    <col min="12039" max="12040" width="6.7109375" style="1" hidden="1" customWidth="1"/>
    <col min="12041" max="12041" width="10.5703125" style="1" hidden="1" customWidth="1"/>
    <col min="12042" max="12042" width="5" style="1" hidden="1" customWidth="1"/>
    <col min="12043" max="12047" width="7.85546875" style="1" hidden="1" customWidth="1"/>
    <col min="12048" max="12049" width="6.7109375" style="1" hidden="1" customWidth="1"/>
    <col min="12050" max="12050" width="7.5703125" style="1" hidden="1" customWidth="1"/>
    <col min="12051" max="12051" width="6.7109375" style="1" hidden="1" customWidth="1"/>
    <col min="12052" max="12052" width="3.7109375" style="1" hidden="1" customWidth="1"/>
    <col min="12053" max="12288" width="9.140625" style="1" hidden="1"/>
    <col min="12289" max="12289" width="3.28515625" style="1" hidden="1" customWidth="1"/>
    <col min="12290" max="12290" width="7.42578125" style="1" hidden="1" customWidth="1"/>
    <col min="12291" max="12292" width="6.7109375" style="1" hidden="1" customWidth="1"/>
    <col min="12293" max="12293" width="10.7109375" style="1" hidden="1" customWidth="1"/>
    <col min="12294" max="12294" width="3.28515625" style="1" hidden="1" customWidth="1"/>
    <col min="12295" max="12296" width="6.7109375" style="1" hidden="1" customWidth="1"/>
    <col min="12297" max="12297" width="10.5703125" style="1" hidden="1" customWidth="1"/>
    <col min="12298" max="12298" width="5" style="1" hidden="1" customWidth="1"/>
    <col min="12299" max="12303" width="7.85546875" style="1" hidden="1" customWidth="1"/>
    <col min="12304" max="12305" width="6.7109375" style="1" hidden="1" customWidth="1"/>
    <col min="12306" max="12306" width="7.5703125" style="1" hidden="1" customWidth="1"/>
    <col min="12307" max="12307" width="6.7109375" style="1" hidden="1" customWidth="1"/>
    <col min="12308" max="12308" width="3.7109375" style="1" hidden="1" customWidth="1"/>
    <col min="12309" max="12544" width="9.140625" style="1" hidden="1"/>
    <col min="12545" max="12545" width="3.28515625" style="1" hidden="1" customWidth="1"/>
    <col min="12546" max="12546" width="7.42578125" style="1" hidden="1" customWidth="1"/>
    <col min="12547" max="12548" width="6.7109375" style="1" hidden="1" customWidth="1"/>
    <col min="12549" max="12549" width="10.7109375" style="1" hidden="1" customWidth="1"/>
    <col min="12550" max="12550" width="3.28515625" style="1" hidden="1" customWidth="1"/>
    <col min="12551" max="12552" width="6.7109375" style="1" hidden="1" customWidth="1"/>
    <col min="12553" max="12553" width="10.5703125" style="1" hidden="1" customWidth="1"/>
    <col min="12554" max="12554" width="5" style="1" hidden="1" customWidth="1"/>
    <col min="12555" max="12559" width="7.85546875" style="1" hidden="1" customWidth="1"/>
    <col min="12560" max="12561" width="6.7109375" style="1" hidden="1" customWidth="1"/>
    <col min="12562" max="12562" width="7.5703125" style="1" hidden="1" customWidth="1"/>
    <col min="12563" max="12563" width="6.7109375" style="1" hidden="1" customWidth="1"/>
    <col min="12564" max="12564" width="3.7109375" style="1" hidden="1" customWidth="1"/>
    <col min="12565" max="12800" width="9.140625" style="1" hidden="1"/>
    <col min="12801" max="12801" width="3.28515625" style="1" hidden="1" customWidth="1"/>
    <col min="12802" max="12802" width="7.42578125" style="1" hidden="1" customWidth="1"/>
    <col min="12803" max="12804" width="6.7109375" style="1" hidden="1" customWidth="1"/>
    <col min="12805" max="12805" width="10.7109375" style="1" hidden="1" customWidth="1"/>
    <col min="12806" max="12806" width="3.28515625" style="1" hidden="1" customWidth="1"/>
    <col min="12807" max="12808" width="6.7109375" style="1" hidden="1" customWidth="1"/>
    <col min="12809" max="12809" width="10.5703125" style="1" hidden="1" customWidth="1"/>
    <col min="12810" max="12810" width="5" style="1" hidden="1" customWidth="1"/>
    <col min="12811" max="12815" width="7.85546875" style="1" hidden="1" customWidth="1"/>
    <col min="12816" max="12817" width="6.7109375" style="1" hidden="1" customWidth="1"/>
    <col min="12818" max="12818" width="7.5703125" style="1" hidden="1" customWidth="1"/>
    <col min="12819" max="12819" width="6.7109375" style="1" hidden="1" customWidth="1"/>
    <col min="12820" max="12820" width="3.7109375" style="1" hidden="1" customWidth="1"/>
    <col min="12821" max="13056" width="9.140625" style="1" hidden="1"/>
    <col min="13057" max="13057" width="3.28515625" style="1" hidden="1" customWidth="1"/>
    <col min="13058" max="13058" width="7.42578125" style="1" hidden="1" customWidth="1"/>
    <col min="13059" max="13060" width="6.7109375" style="1" hidden="1" customWidth="1"/>
    <col min="13061" max="13061" width="10.7109375" style="1" hidden="1" customWidth="1"/>
    <col min="13062" max="13062" width="3.28515625" style="1" hidden="1" customWidth="1"/>
    <col min="13063" max="13064" width="6.7109375" style="1" hidden="1" customWidth="1"/>
    <col min="13065" max="13065" width="10.5703125" style="1" hidden="1" customWidth="1"/>
    <col min="13066" max="13066" width="5" style="1" hidden="1" customWidth="1"/>
    <col min="13067" max="13071" width="7.85546875" style="1" hidden="1" customWidth="1"/>
    <col min="13072" max="13073" width="6.7109375" style="1" hidden="1" customWidth="1"/>
    <col min="13074" max="13074" width="7.5703125" style="1" hidden="1" customWidth="1"/>
    <col min="13075" max="13075" width="6.7109375" style="1" hidden="1" customWidth="1"/>
    <col min="13076" max="13076" width="3.7109375" style="1" hidden="1" customWidth="1"/>
    <col min="13077" max="13312" width="9.140625" style="1" hidden="1"/>
    <col min="13313" max="13313" width="3.28515625" style="1" hidden="1" customWidth="1"/>
    <col min="13314" max="13314" width="7.42578125" style="1" hidden="1" customWidth="1"/>
    <col min="13315" max="13316" width="6.7109375" style="1" hidden="1" customWidth="1"/>
    <col min="13317" max="13317" width="10.7109375" style="1" hidden="1" customWidth="1"/>
    <col min="13318" max="13318" width="3.28515625" style="1" hidden="1" customWidth="1"/>
    <col min="13319" max="13320" width="6.7109375" style="1" hidden="1" customWidth="1"/>
    <col min="13321" max="13321" width="10.5703125" style="1" hidden="1" customWidth="1"/>
    <col min="13322" max="13322" width="5" style="1" hidden="1" customWidth="1"/>
    <col min="13323" max="13327" width="7.85546875" style="1" hidden="1" customWidth="1"/>
    <col min="13328" max="13329" width="6.7109375" style="1" hidden="1" customWidth="1"/>
    <col min="13330" max="13330" width="7.5703125" style="1" hidden="1" customWidth="1"/>
    <col min="13331" max="13331" width="6.7109375" style="1" hidden="1" customWidth="1"/>
    <col min="13332" max="13332" width="3.7109375" style="1" hidden="1" customWidth="1"/>
    <col min="13333" max="13568" width="9.140625" style="1" hidden="1"/>
    <col min="13569" max="13569" width="3.28515625" style="1" hidden="1" customWidth="1"/>
    <col min="13570" max="13570" width="7.42578125" style="1" hidden="1" customWidth="1"/>
    <col min="13571" max="13572" width="6.7109375" style="1" hidden="1" customWidth="1"/>
    <col min="13573" max="13573" width="10.7109375" style="1" hidden="1" customWidth="1"/>
    <col min="13574" max="13574" width="3.28515625" style="1" hidden="1" customWidth="1"/>
    <col min="13575" max="13576" width="6.7109375" style="1" hidden="1" customWidth="1"/>
    <col min="13577" max="13577" width="10.5703125" style="1" hidden="1" customWidth="1"/>
    <col min="13578" max="13578" width="5" style="1" hidden="1" customWidth="1"/>
    <col min="13579" max="13583" width="7.85546875" style="1" hidden="1" customWidth="1"/>
    <col min="13584" max="13585" width="6.7109375" style="1" hidden="1" customWidth="1"/>
    <col min="13586" max="13586" width="7.5703125" style="1" hidden="1" customWidth="1"/>
    <col min="13587" max="13587" width="6.7109375" style="1" hidden="1" customWidth="1"/>
    <col min="13588" max="13588" width="3.7109375" style="1" hidden="1" customWidth="1"/>
    <col min="13589" max="13824" width="9.140625" style="1" hidden="1"/>
    <col min="13825" max="13825" width="3.28515625" style="1" hidden="1" customWidth="1"/>
    <col min="13826" max="13826" width="7.42578125" style="1" hidden="1" customWidth="1"/>
    <col min="13827" max="13828" width="6.7109375" style="1" hidden="1" customWidth="1"/>
    <col min="13829" max="13829" width="10.7109375" style="1" hidden="1" customWidth="1"/>
    <col min="13830" max="13830" width="3.28515625" style="1" hidden="1" customWidth="1"/>
    <col min="13831" max="13832" width="6.7109375" style="1" hidden="1" customWidth="1"/>
    <col min="13833" max="13833" width="10.5703125" style="1" hidden="1" customWidth="1"/>
    <col min="13834" max="13834" width="5" style="1" hidden="1" customWidth="1"/>
    <col min="13835" max="13839" width="7.85546875" style="1" hidden="1" customWidth="1"/>
    <col min="13840" max="13841" width="6.7109375" style="1" hidden="1" customWidth="1"/>
    <col min="13842" max="13842" width="7.5703125" style="1" hidden="1" customWidth="1"/>
    <col min="13843" max="13843" width="6.7109375" style="1" hidden="1" customWidth="1"/>
    <col min="13844" max="13844" width="3.7109375" style="1" hidden="1" customWidth="1"/>
    <col min="13845" max="14080" width="9.140625" style="1" hidden="1"/>
    <col min="14081" max="14081" width="3.28515625" style="1" hidden="1" customWidth="1"/>
    <col min="14082" max="14082" width="7.42578125" style="1" hidden="1" customWidth="1"/>
    <col min="14083" max="14084" width="6.7109375" style="1" hidden="1" customWidth="1"/>
    <col min="14085" max="14085" width="10.7109375" style="1" hidden="1" customWidth="1"/>
    <col min="14086" max="14086" width="3.28515625" style="1" hidden="1" customWidth="1"/>
    <col min="14087" max="14088" width="6.7109375" style="1" hidden="1" customWidth="1"/>
    <col min="14089" max="14089" width="10.5703125" style="1" hidden="1" customWidth="1"/>
    <col min="14090" max="14090" width="5" style="1" hidden="1" customWidth="1"/>
    <col min="14091" max="14095" width="7.85546875" style="1" hidden="1" customWidth="1"/>
    <col min="14096" max="14097" width="6.7109375" style="1" hidden="1" customWidth="1"/>
    <col min="14098" max="14098" width="7.5703125" style="1" hidden="1" customWidth="1"/>
    <col min="14099" max="14099" width="6.7109375" style="1" hidden="1" customWidth="1"/>
    <col min="14100" max="14100" width="3.7109375" style="1" hidden="1" customWidth="1"/>
    <col min="14101" max="14336" width="9.140625" style="1" hidden="1"/>
    <col min="14337" max="14337" width="3.28515625" style="1" hidden="1" customWidth="1"/>
    <col min="14338" max="14338" width="7.42578125" style="1" hidden="1" customWidth="1"/>
    <col min="14339" max="14340" width="6.7109375" style="1" hidden="1" customWidth="1"/>
    <col min="14341" max="14341" width="10.7109375" style="1" hidden="1" customWidth="1"/>
    <col min="14342" max="14342" width="3.28515625" style="1" hidden="1" customWidth="1"/>
    <col min="14343" max="14344" width="6.7109375" style="1" hidden="1" customWidth="1"/>
    <col min="14345" max="14345" width="10.5703125" style="1" hidden="1" customWidth="1"/>
    <col min="14346" max="14346" width="5" style="1" hidden="1" customWidth="1"/>
    <col min="14347" max="14351" width="7.85546875" style="1" hidden="1" customWidth="1"/>
    <col min="14352" max="14353" width="6.7109375" style="1" hidden="1" customWidth="1"/>
    <col min="14354" max="14354" width="7.5703125" style="1" hidden="1" customWidth="1"/>
    <col min="14355" max="14355" width="6.7109375" style="1" hidden="1" customWidth="1"/>
    <col min="14356" max="14356" width="3.7109375" style="1" hidden="1" customWidth="1"/>
    <col min="14357" max="14592" width="9.140625" style="1" hidden="1"/>
    <col min="14593" max="14593" width="3.28515625" style="1" hidden="1" customWidth="1"/>
    <col min="14594" max="14594" width="7.42578125" style="1" hidden="1" customWidth="1"/>
    <col min="14595" max="14596" width="6.7109375" style="1" hidden="1" customWidth="1"/>
    <col min="14597" max="14597" width="10.7109375" style="1" hidden="1" customWidth="1"/>
    <col min="14598" max="14598" width="3.28515625" style="1" hidden="1" customWidth="1"/>
    <col min="14599" max="14600" width="6.7109375" style="1" hidden="1" customWidth="1"/>
    <col min="14601" max="14601" width="10.5703125" style="1" hidden="1" customWidth="1"/>
    <col min="14602" max="14602" width="5" style="1" hidden="1" customWidth="1"/>
    <col min="14603" max="14607" width="7.85546875" style="1" hidden="1" customWidth="1"/>
    <col min="14608" max="14609" width="6.7109375" style="1" hidden="1" customWidth="1"/>
    <col min="14610" max="14610" width="7.5703125" style="1" hidden="1" customWidth="1"/>
    <col min="14611" max="14611" width="6.7109375" style="1" hidden="1" customWidth="1"/>
    <col min="14612" max="14612" width="3.7109375" style="1" hidden="1" customWidth="1"/>
    <col min="14613" max="14848" width="9.140625" style="1" hidden="1"/>
    <col min="14849" max="14849" width="3.28515625" style="1" hidden="1" customWidth="1"/>
    <col min="14850" max="14850" width="7.42578125" style="1" hidden="1" customWidth="1"/>
    <col min="14851" max="14852" width="6.7109375" style="1" hidden="1" customWidth="1"/>
    <col min="14853" max="14853" width="10.7109375" style="1" hidden="1" customWidth="1"/>
    <col min="14854" max="14854" width="3.28515625" style="1" hidden="1" customWidth="1"/>
    <col min="14855" max="14856" width="6.7109375" style="1" hidden="1" customWidth="1"/>
    <col min="14857" max="14857" width="10.5703125" style="1" hidden="1" customWidth="1"/>
    <col min="14858" max="14858" width="5" style="1" hidden="1" customWidth="1"/>
    <col min="14859" max="14863" width="7.85546875" style="1" hidden="1" customWidth="1"/>
    <col min="14864" max="14865" width="6.7109375" style="1" hidden="1" customWidth="1"/>
    <col min="14866" max="14866" width="7.5703125" style="1" hidden="1" customWidth="1"/>
    <col min="14867" max="14867" width="6.7109375" style="1" hidden="1" customWidth="1"/>
    <col min="14868" max="14868" width="3.7109375" style="1" hidden="1" customWidth="1"/>
    <col min="14869" max="15104" width="9.140625" style="1" hidden="1"/>
    <col min="15105" max="15105" width="3.28515625" style="1" hidden="1" customWidth="1"/>
    <col min="15106" max="15106" width="7.42578125" style="1" hidden="1" customWidth="1"/>
    <col min="15107" max="15108" width="6.7109375" style="1" hidden="1" customWidth="1"/>
    <col min="15109" max="15109" width="10.7109375" style="1" hidden="1" customWidth="1"/>
    <col min="15110" max="15110" width="3.28515625" style="1" hidden="1" customWidth="1"/>
    <col min="15111" max="15112" width="6.7109375" style="1" hidden="1" customWidth="1"/>
    <col min="15113" max="15113" width="10.5703125" style="1" hidden="1" customWidth="1"/>
    <col min="15114" max="15114" width="5" style="1" hidden="1" customWidth="1"/>
    <col min="15115" max="15119" width="7.85546875" style="1" hidden="1" customWidth="1"/>
    <col min="15120" max="15121" width="6.7109375" style="1" hidden="1" customWidth="1"/>
    <col min="15122" max="15122" width="7.5703125" style="1" hidden="1" customWidth="1"/>
    <col min="15123" max="15123" width="6.7109375" style="1" hidden="1" customWidth="1"/>
    <col min="15124" max="15124" width="3.7109375" style="1" hidden="1" customWidth="1"/>
    <col min="15125" max="15360" width="9.140625" style="1" hidden="1"/>
    <col min="15361" max="15361" width="3.28515625" style="1" hidden="1" customWidth="1"/>
    <col min="15362" max="15362" width="7.42578125" style="1" hidden="1" customWidth="1"/>
    <col min="15363" max="15364" width="6.7109375" style="1" hidden="1" customWidth="1"/>
    <col min="15365" max="15365" width="10.7109375" style="1" hidden="1" customWidth="1"/>
    <col min="15366" max="15366" width="3.28515625" style="1" hidden="1" customWidth="1"/>
    <col min="15367" max="15368" width="6.7109375" style="1" hidden="1" customWidth="1"/>
    <col min="15369" max="15369" width="10.5703125" style="1" hidden="1" customWidth="1"/>
    <col min="15370" max="15370" width="5" style="1" hidden="1" customWidth="1"/>
    <col min="15371" max="15375" width="7.85546875" style="1" hidden="1" customWidth="1"/>
    <col min="15376" max="15377" width="6.7109375" style="1" hidden="1" customWidth="1"/>
    <col min="15378" max="15378" width="7.5703125" style="1" hidden="1" customWidth="1"/>
    <col min="15379" max="15379" width="6.7109375" style="1" hidden="1" customWidth="1"/>
    <col min="15380" max="15380" width="3.7109375" style="1" hidden="1" customWidth="1"/>
    <col min="15381" max="15616" width="9.140625" style="1" hidden="1"/>
    <col min="15617" max="15617" width="3.28515625" style="1" hidden="1" customWidth="1"/>
    <col min="15618" max="15618" width="7.42578125" style="1" hidden="1" customWidth="1"/>
    <col min="15619" max="15620" width="6.7109375" style="1" hidden="1" customWidth="1"/>
    <col min="15621" max="15621" width="10.7109375" style="1" hidden="1" customWidth="1"/>
    <col min="15622" max="15622" width="3.28515625" style="1" hidden="1" customWidth="1"/>
    <col min="15623" max="15624" width="6.7109375" style="1" hidden="1" customWidth="1"/>
    <col min="15625" max="15625" width="10.5703125" style="1" hidden="1" customWidth="1"/>
    <col min="15626" max="15626" width="5" style="1" hidden="1" customWidth="1"/>
    <col min="15627" max="15631" width="7.85546875" style="1" hidden="1" customWidth="1"/>
    <col min="15632" max="15633" width="6.7109375" style="1" hidden="1" customWidth="1"/>
    <col min="15634" max="15634" width="7.5703125" style="1" hidden="1" customWidth="1"/>
    <col min="15635" max="15635" width="6.7109375" style="1" hidden="1" customWidth="1"/>
    <col min="15636" max="15636" width="3.7109375" style="1" hidden="1" customWidth="1"/>
    <col min="15637" max="15872" width="9.140625" style="1" hidden="1"/>
    <col min="15873" max="15873" width="3.28515625" style="1" hidden="1" customWidth="1"/>
    <col min="15874" max="15874" width="7.42578125" style="1" hidden="1" customWidth="1"/>
    <col min="15875" max="15876" width="6.7109375" style="1" hidden="1" customWidth="1"/>
    <col min="15877" max="15877" width="10.7109375" style="1" hidden="1" customWidth="1"/>
    <col min="15878" max="15878" width="3.28515625" style="1" hidden="1" customWidth="1"/>
    <col min="15879" max="15880" width="6.7109375" style="1" hidden="1" customWidth="1"/>
    <col min="15881" max="15881" width="10.5703125" style="1" hidden="1" customWidth="1"/>
    <col min="15882" max="15882" width="5" style="1" hidden="1" customWidth="1"/>
    <col min="15883" max="15887" width="7.85546875" style="1" hidden="1" customWidth="1"/>
    <col min="15888" max="15889" width="6.7109375" style="1" hidden="1" customWidth="1"/>
    <col min="15890" max="15890" width="7.5703125" style="1" hidden="1" customWidth="1"/>
    <col min="15891" max="15891" width="6.7109375" style="1" hidden="1" customWidth="1"/>
    <col min="15892" max="15892" width="3.7109375" style="1" hidden="1" customWidth="1"/>
    <col min="15893" max="16128" width="9.140625" style="1" hidden="1"/>
    <col min="16129" max="16129" width="3.28515625" style="1" hidden="1" customWidth="1"/>
    <col min="16130" max="16130" width="7.42578125" style="1" hidden="1" customWidth="1"/>
    <col min="16131" max="16132" width="6.7109375" style="1" hidden="1" customWidth="1"/>
    <col min="16133" max="16133" width="10.7109375" style="1" hidden="1" customWidth="1"/>
    <col min="16134" max="16134" width="3.28515625" style="1" hidden="1" customWidth="1"/>
    <col min="16135" max="16136" width="6.7109375" style="1" hidden="1" customWidth="1"/>
    <col min="16137" max="16137" width="10.5703125" style="1" hidden="1" customWidth="1"/>
    <col min="16138" max="16138" width="5" style="1" hidden="1" customWidth="1"/>
    <col min="16139" max="16143" width="7.85546875" style="1" hidden="1" customWidth="1"/>
    <col min="16144" max="16145" width="6.7109375" style="1" hidden="1" customWidth="1"/>
    <col min="16146" max="16146" width="7.5703125" style="1" hidden="1" customWidth="1"/>
    <col min="16147" max="16147" width="6.7109375" style="1" hidden="1" customWidth="1"/>
    <col min="16148" max="16148" width="3.7109375" style="1" hidden="1" customWidth="1"/>
    <col min="16149" max="16384" width="9.140625" style="1" hidden="1"/>
  </cols>
  <sheetData>
    <row r="1" spans="1:20" ht="7.5" customHeight="1" x14ac:dyDescent="0.2">
      <c r="B1" s="2"/>
      <c r="C1" s="3"/>
      <c r="D1" s="3"/>
      <c r="E1" s="3"/>
      <c r="F1" s="3"/>
      <c r="G1" s="3"/>
      <c r="H1" s="3"/>
      <c r="I1" s="3"/>
      <c r="J1" s="3"/>
      <c r="K1" s="3"/>
      <c r="L1" s="3"/>
      <c r="M1" s="3"/>
      <c r="N1" s="3"/>
      <c r="O1" s="3"/>
      <c r="P1" s="3"/>
      <c r="Q1" s="3"/>
      <c r="R1" s="3"/>
      <c r="S1" s="3"/>
      <c r="T1" s="3"/>
    </row>
    <row r="2" spans="1:20" ht="8.25" customHeight="1" x14ac:dyDescent="0.2">
      <c r="B2" s="4"/>
      <c r="C2" s="5"/>
      <c r="D2" s="5"/>
      <c r="E2" s="5"/>
      <c r="F2" s="5"/>
      <c r="G2" s="5"/>
      <c r="H2" s="5"/>
      <c r="I2" s="5"/>
      <c r="J2" s="5"/>
      <c r="K2" s="5"/>
      <c r="L2" s="5"/>
      <c r="M2" s="5"/>
      <c r="N2" s="5"/>
      <c r="O2" s="5"/>
      <c r="P2" s="5"/>
      <c r="Q2" s="5"/>
      <c r="R2" s="5"/>
      <c r="S2" s="6"/>
      <c r="T2" s="3"/>
    </row>
    <row r="3" spans="1:20" ht="20.25" customHeight="1" x14ac:dyDescent="0.2">
      <c r="B3" s="7"/>
      <c r="C3" s="56" t="s">
        <v>0</v>
      </c>
      <c r="D3" s="56"/>
      <c r="E3" s="56"/>
      <c r="F3" s="56"/>
      <c r="G3" s="56"/>
      <c r="H3" s="56"/>
      <c r="I3" s="56"/>
      <c r="J3" s="56"/>
      <c r="K3" s="56"/>
      <c r="L3" s="56"/>
      <c r="M3" s="56"/>
      <c r="N3" s="56"/>
      <c r="O3" s="56"/>
      <c r="P3" s="56"/>
      <c r="Q3" s="56"/>
      <c r="R3" s="56"/>
      <c r="S3" s="8"/>
      <c r="T3" s="3"/>
    </row>
    <row r="4" spans="1:20" ht="7.5" customHeight="1" x14ac:dyDescent="0.2">
      <c r="B4" s="7"/>
      <c r="C4" s="57"/>
      <c r="D4" s="57"/>
      <c r="E4" s="57"/>
      <c r="F4" s="57"/>
      <c r="G4" s="57"/>
      <c r="H4" s="57"/>
      <c r="I4" s="57"/>
      <c r="J4" s="57"/>
      <c r="K4" s="57"/>
      <c r="L4" s="57"/>
      <c r="M4" s="57"/>
      <c r="N4" s="57"/>
      <c r="O4" s="57"/>
      <c r="P4" s="57"/>
      <c r="Q4" s="57"/>
      <c r="R4" s="57"/>
      <c r="S4" s="8"/>
      <c r="T4" s="3"/>
    </row>
    <row r="5" spans="1:20" s="9" customFormat="1" ht="45" customHeight="1" x14ac:dyDescent="0.2">
      <c r="B5" s="7"/>
      <c r="C5" s="58" t="s">
        <v>1</v>
      </c>
      <c r="D5" s="59"/>
      <c r="E5" s="59"/>
      <c r="F5" s="59"/>
      <c r="G5" s="59"/>
      <c r="H5" s="59"/>
      <c r="I5" s="59"/>
      <c r="J5" s="59"/>
      <c r="K5" s="59"/>
      <c r="L5" s="59"/>
      <c r="M5" s="59"/>
      <c r="N5" s="59"/>
      <c r="O5" s="59"/>
      <c r="P5" s="59"/>
      <c r="Q5" s="59"/>
      <c r="R5" s="59"/>
      <c r="S5" s="8"/>
      <c r="T5" s="10"/>
    </row>
    <row r="6" spans="1:20" ht="17.25" customHeight="1" x14ac:dyDescent="0.2">
      <c r="B6" s="60" t="s">
        <v>2</v>
      </c>
      <c r="C6" s="61"/>
      <c r="D6" s="61"/>
      <c r="E6" s="61"/>
      <c r="F6" s="61"/>
      <c r="G6" s="61"/>
      <c r="H6" s="61"/>
      <c r="I6" s="61"/>
      <c r="J6" s="61"/>
      <c r="K6" s="61"/>
      <c r="L6" s="61"/>
      <c r="M6" s="61"/>
      <c r="N6" s="61"/>
      <c r="O6" s="61"/>
      <c r="P6" s="61"/>
      <c r="Q6" s="61"/>
      <c r="R6" s="11"/>
      <c r="S6" s="12" t="s">
        <v>28</v>
      </c>
      <c r="T6" s="3"/>
    </row>
    <row r="7" spans="1:20" x14ac:dyDescent="0.2">
      <c r="B7" s="3"/>
      <c r="C7" s="3"/>
      <c r="D7" s="3"/>
      <c r="E7" s="3"/>
      <c r="F7" s="3"/>
      <c r="G7" s="3"/>
      <c r="H7" s="3"/>
      <c r="I7" s="3"/>
      <c r="J7" s="3"/>
      <c r="K7" s="3"/>
      <c r="L7" s="3"/>
      <c r="M7" s="3"/>
      <c r="N7" s="3"/>
      <c r="O7" s="3"/>
      <c r="P7" s="3"/>
      <c r="Q7" s="3"/>
      <c r="R7" s="3"/>
      <c r="S7" s="3"/>
      <c r="T7" s="3"/>
    </row>
    <row r="8" spans="1:20" hidden="1" x14ac:dyDescent="0.2">
      <c r="B8" s="13"/>
      <c r="C8" s="3"/>
      <c r="D8" s="3"/>
      <c r="E8" s="3"/>
      <c r="F8" s="3"/>
      <c r="G8" s="3"/>
      <c r="H8" s="3"/>
      <c r="I8" s="3"/>
      <c r="J8" s="3"/>
      <c r="K8" s="3"/>
      <c r="L8" s="3"/>
      <c r="M8" s="3"/>
      <c r="N8" s="3"/>
      <c r="O8" s="3"/>
      <c r="P8" s="3"/>
      <c r="Q8" s="3"/>
      <c r="R8" s="3"/>
      <c r="S8" s="3"/>
      <c r="T8" s="3"/>
    </row>
    <row r="9" spans="1:20" x14ac:dyDescent="0.2">
      <c r="B9" s="3"/>
      <c r="C9" s="3"/>
      <c r="D9" s="3"/>
      <c r="E9" s="3"/>
      <c r="F9" s="3"/>
      <c r="G9" s="3"/>
      <c r="H9" s="3"/>
      <c r="I9" s="3"/>
      <c r="J9" s="3"/>
      <c r="K9" s="3"/>
      <c r="L9" s="3"/>
      <c r="M9" s="3"/>
      <c r="N9" s="3"/>
      <c r="O9" s="3"/>
      <c r="P9" s="3"/>
      <c r="Q9" s="3"/>
      <c r="R9" s="3"/>
      <c r="S9" s="3"/>
      <c r="T9" s="3"/>
    </row>
    <row r="10" spans="1:20" s="14" customFormat="1" ht="20.100000000000001" customHeight="1" x14ac:dyDescent="0.2">
      <c r="B10" s="62" t="s">
        <v>3</v>
      </c>
      <c r="C10" s="62"/>
      <c r="D10" s="62"/>
      <c r="E10" s="62"/>
      <c r="F10" s="62"/>
      <c r="G10" s="62"/>
      <c r="H10" s="62"/>
      <c r="I10" s="62"/>
      <c r="J10" s="62"/>
      <c r="K10" s="62"/>
      <c r="L10" s="62"/>
      <c r="M10" s="62"/>
      <c r="N10" s="62"/>
      <c r="O10" s="62"/>
      <c r="P10" s="62"/>
      <c r="Q10" s="62"/>
      <c r="R10" s="62"/>
      <c r="S10" s="62"/>
      <c r="T10" s="15"/>
    </row>
    <row r="11" spans="1:20" ht="12" customHeight="1" x14ac:dyDescent="0.2">
      <c r="B11" s="16"/>
      <c r="C11" s="3"/>
      <c r="D11" s="3"/>
      <c r="E11" s="3"/>
      <c r="F11" s="3"/>
      <c r="G11" s="3"/>
      <c r="H11" s="3"/>
      <c r="I11" s="3"/>
      <c r="J11" s="3"/>
      <c r="K11" s="3"/>
      <c r="L11" s="3"/>
      <c r="M11" s="3"/>
      <c r="N11" s="3"/>
      <c r="O11" s="3"/>
      <c r="P11" s="3"/>
      <c r="Q11" s="3"/>
      <c r="R11" s="3"/>
      <c r="S11" s="3"/>
      <c r="T11" s="3"/>
    </row>
    <row r="12" spans="1:20" ht="18" customHeight="1" x14ac:dyDescent="0.2">
      <c r="B12" s="17" t="s">
        <v>25</v>
      </c>
      <c r="C12" s="3"/>
      <c r="D12" s="3"/>
      <c r="E12" s="3"/>
      <c r="F12" s="3"/>
      <c r="H12" s="63"/>
      <c r="I12" s="64"/>
      <c r="J12" s="18" t="str">
        <f>IF(ISBLANK(H12),"&lt;--","")</f>
        <v>&lt;--</v>
      </c>
      <c r="K12" s="19" t="s">
        <v>4</v>
      </c>
      <c r="L12" s="17"/>
      <c r="N12" s="32" t="s">
        <v>5</v>
      </c>
      <c r="O12" s="63"/>
      <c r="P12" s="64"/>
      <c r="Q12" s="18" t="str">
        <f>IF(O12&lt;=0,"&lt;--","")</f>
        <v>&lt;--</v>
      </c>
      <c r="R12" s="3"/>
      <c r="S12" s="18"/>
      <c r="T12" s="3"/>
    </row>
    <row r="13" spans="1:20" ht="17.25" customHeight="1" x14ac:dyDescent="0.2">
      <c r="B13" s="69" t="s">
        <v>26</v>
      </c>
      <c r="C13" s="69"/>
      <c r="D13" s="69"/>
      <c r="E13" s="69"/>
      <c r="F13" s="69"/>
      <c r="G13" s="69"/>
      <c r="H13" s="69"/>
      <c r="I13" s="69"/>
      <c r="J13" s="69"/>
      <c r="K13" s="70"/>
      <c r="L13" s="33"/>
      <c r="M13" s="18" t="str">
        <f>IF(AND(ISBLANK(L13),OR(H12="COVID II",H12="Apoiar")),"&lt;--", "")</f>
        <v/>
      </c>
      <c r="N13" s="3"/>
      <c r="O13" s="3"/>
      <c r="P13" s="3"/>
      <c r="Q13" s="3"/>
      <c r="R13" s="3"/>
      <c r="S13" s="3"/>
      <c r="T13" s="3"/>
    </row>
    <row r="14" spans="1:20" ht="9.9499999999999993" customHeight="1" x14ac:dyDescent="0.2">
      <c r="A14" s="20"/>
      <c r="B14" s="16"/>
      <c r="C14" s="16"/>
      <c r="D14" s="16"/>
      <c r="E14" s="16"/>
      <c r="F14" s="16"/>
      <c r="G14" s="16"/>
      <c r="H14" s="16"/>
      <c r="I14" s="16"/>
      <c r="J14" s="16"/>
      <c r="K14" s="16"/>
      <c r="L14" s="16"/>
      <c r="M14" s="16"/>
      <c r="N14" s="16"/>
      <c r="O14" s="16"/>
      <c r="P14" s="16"/>
      <c r="Q14" s="16"/>
      <c r="R14" s="16"/>
      <c r="S14" s="16"/>
      <c r="T14" s="16"/>
    </row>
    <row r="15" spans="1:20" s="14" customFormat="1" ht="20.100000000000001" customHeight="1" x14ac:dyDescent="0.2">
      <c r="B15" s="62" t="s">
        <v>6</v>
      </c>
      <c r="C15" s="62"/>
      <c r="D15" s="62"/>
      <c r="E15" s="62"/>
      <c r="F15" s="62"/>
      <c r="G15" s="62"/>
      <c r="H15" s="62"/>
      <c r="I15" s="62"/>
      <c r="J15" s="62"/>
      <c r="K15" s="62"/>
      <c r="L15" s="62"/>
      <c r="M15" s="62"/>
      <c r="N15" s="62"/>
      <c r="O15" s="62"/>
      <c r="P15" s="62"/>
      <c r="Q15" s="62"/>
      <c r="R15" s="62"/>
      <c r="S15" s="62"/>
      <c r="T15" s="21"/>
    </row>
    <row r="16" spans="1:20" ht="8.25" customHeight="1" x14ac:dyDescent="0.2">
      <c r="A16" s="20"/>
      <c r="B16" s="3"/>
      <c r="C16" s="16"/>
      <c r="D16" s="16"/>
      <c r="E16" s="16"/>
      <c r="F16" s="16"/>
      <c r="G16" s="16"/>
      <c r="H16" s="16"/>
      <c r="I16" s="16"/>
      <c r="J16" s="16"/>
      <c r="K16" s="16"/>
      <c r="L16" s="16"/>
      <c r="M16" s="16"/>
      <c r="N16" s="16"/>
      <c r="O16" s="16"/>
      <c r="P16" s="3"/>
      <c r="Q16" s="16"/>
      <c r="R16" s="22"/>
      <c r="S16" s="22"/>
      <c r="T16" s="16"/>
    </row>
    <row r="17" spans="1:256" ht="39.75" customHeight="1" x14ac:dyDescent="0.2">
      <c r="A17" s="20"/>
      <c r="B17" s="65" t="s">
        <v>7</v>
      </c>
      <c r="C17" s="66"/>
      <c r="D17" s="66"/>
      <c r="E17" s="66"/>
      <c r="F17" s="66"/>
      <c r="G17" s="66"/>
      <c r="H17" s="66"/>
      <c r="I17" s="66"/>
      <c r="J17" s="66"/>
      <c r="K17" s="66"/>
      <c r="L17" s="66"/>
      <c r="M17" s="66"/>
      <c r="N17" s="66"/>
      <c r="O17" s="66"/>
      <c r="P17" s="66"/>
      <c r="Q17" s="67"/>
      <c r="R17" s="23"/>
      <c r="S17" s="24"/>
      <c r="T17" s="18" t="str">
        <f>IF(S17="Sim","","&lt;--")</f>
        <v>&lt;--</v>
      </c>
    </row>
    <row r="18" spans="1:256" x14ac:dyDescent="0.2">
      <c r="A18" s="20"/>
      <c r="B18" s="16"/>
      <c r="C18" s="16"/>
      <c r="D18" s="16"/>
      <c r="E18" s="16"/>
      <c r="F18" s="16"/>
      <c r="G18" s="16"/>
      <c r="H18" s="16"/>
      <c r="I18" s="16"/>
      <c r="J18" s="16"/>
      <c r="K18" s="16"/>
      <c r="L18" s="16"/>
      <c r="M18" s="3"/>
      <c r="N18" s="16"/>
      <c r="O18" s="3"/>
      <c r="P18" s="16"/>
      <c r="Q18" s="16"/>
      <c r="R18" s="16"/>
      <c r="S18" s="16"/>
      <c r="T18" s="16"/>
    </row>
    <row r="19" spans="1:256" ht="28.5" hidden="1" customHeight="1"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row>
    <row r="20" spans="1:256" hidden="1" x14ac:dyDescent="0.2">
      <c r="A20" s="20"/>
      <c r="B20" s="16"/>
      <c r="C20" s="16"/>
      <c r="D20" s="16"/>
      <c r="E20" s="16"/>
      <c r="F20" s="16"/>
      <c r="G20" s="16"/>
      <c r="H20" s="16"/>
      <c r="I20" s="16"/>
      <c r="J20" s="16"/>
      <c r="K20" s="16"/>
      <c r="L20" s="16"/>
      <c r="M20" s="3"/>
      <c r="N20" s="16"/>
      <c r="O20" s="3"/>
      <c r="P20" s="16"/>
      <c r="Q20" s="16"/>
      <c r="R20" s="16"/>
      <c r="S20" s="16"/>
      <c r="T20" s="16"/>
    </row>
    <row r="21" spans="1:256" s="14" customFormat="1" ht="20.100000000000001" customHeight="1" x14ac:dyDescent="0.2">
      <c r="B21" s="62" t="s">
        <v>8</v>
      </c>
      <c r="C21" s="62"/>
      <c r="D21" s="62"/>
      <c r="E21" s="62"/>
      <c r="F21" s="62"/>
      <c r="G21" s="62"/>
      <c r="H21" s="62"/>
      <c r="I21" s="62"/>
      <c r="J21" s="62"/>
      <c r="K21" s="62"/>
      <c r="L21" s="62"/>
      <c r="M21" s="62"/>
      <c r="N21" s="62"/>
      <c r="O21" s="62"/>
      <c r="P21" s="62"/>
      <c r="Q21" s="62"/>
      <c r="R21" s="62"/>
      <c r="S21" s="62"/>
      <c r="T21" s="21"/>
    </row>
    <row r="22" spans="1:256" ht="9.9499999999999993" customHeight="1" x14ac:dyDescent="0.2">
      <c r="A22" s="20"/>
      <c r="B22" s="16"/>
      <c r="C22" s="16"/>
      <c r="D22" s="16"/>
      <c r="E22" s="16"/>
      <c r="F22" s="16"/>
      <c r="G22" s="16"/>
      <c r="H22" s="16"/>
      <c r="I22" s="16"/>
      <c r="J22" s="16"/>
      <c r="K22" s="16"/>
      <c r="L22" s="16"/>
      <c r="M22" s="16"/>
      <c r="N22" s="16"/>
      <c r="O22" s="16"/>
      <c r="P22" s="16"/>
      <c r="Q22" s="16"/>
      <c r="R22" s="16"/>
      <c r="S22" s="16"/>
      <c r="T22" s="16"/>
    </row>
    <row r="23" spans="1:256" ht="13.5" customHeight="1" x14ac:dyDescent="0.2">
      <c r="A23" s="20"/>
      <c r="B23" s="17" t="s">
        <v>9</v>
      </c>
      <c r="C23" s="16"/>
      <c r="D23" s="16"/>
      <c r="E23" s="63"/>
      <c r="F23" s="64"/>
      <c r="G23" s="18" t="str">
        <f>IF(ISBLANK(E23),"&lt;--",IF(AND(ISNUMBER(E23),LEN(E23)=9),"","&lt;--"))</f>
        <v>&lt;--</v>
      </c>
      <c r="H23" s="17" t="s">
        <v>10</v>
      </c>
      <c r="I23" s="16"/>
      <c r="J23" s="16"/>
      <c r="K23" s="16"/>
      <c r="L23" s="63"/>
      <c r="M23" s="68"/>
      <c r="N23" s="68"/>
      <c r="O23" s="68"/>
      <c r="P23" s="68"/>
      <c r="Q23" s="68"/>
      <c r="R23" s="68"/>
      <c r="S23" s="64"/>
      <c r="T23" s="18" t="str">
        <f>IF(ISBLANK(L23),"&lt;--","")</f>
        <v>&lt;--</v>
      </c>
    </row>
    <row r="24" spans="1:256" ht="9.9499999999999993" customHeight="1" x14ac:dyDescent="0.2">
      <c r="A24" s="20"/>
      <c r="B24" s="16"/>
      <c r="C24" s="16"/>
      <c r="D24" s="16"/>
      <c r="E24" s="16"/>
      <c r="F24" s="16"/>
      <c r="G24" s="16"/>
      <c r="H24" s="16"/>
      <c r="I24" s="16"/>
      <c r="J24" s="16"/>
      <c r="K24" s="16"/>
      <c r="L24" s="16"/>
      <c r="M24" s="16"/>
      <c r="N24" s="16"/>
      <c r="O24" s="16"/>
      <c r="P24" s="16"/>
      <c r="Q24" s="16"/>
      <c r="R24" s="16"/>
      <c r="S24" s="16"/>
      <c r="T24" s="16"/>
    </row>
    <row r="25" spans="1:256" ht="13.5" customHeight="1" x14ac:dyDescent="0.2">
      <c r="A25" s="20"/>
      <c r="B25" s="16"/>
      <c r="C25" s="16"/>
      <c r="D25" s="16"/>
      <c r="E25" s="16"/>
      <c r="F25" s="16"/>
      <c r="G25" s="16"/>
      <c r="H25" s="16"/>
      <c r="I25" s="25"/>
      <c r="J25" s="25"/>
      <c r="K25" s="25"/>
      <c r="L25" s="25"/>
      <c r="M25" s="25"/>
      <c r="N25" s="25"/>
      <c r="O25" s="25"/>
      <c r="P25" s="25"/>
      <c r="Q25" s="25"/>
      <c r="R25" s="25"/>
      <c r="S25" s="25"/>
      <c r="T25" s="16"/>
    </row>
    <row r="26" spans="1:256" ht="17.25" customHeight="1" x14ac:dyDescent="0.2">
      <c r="A26" s="20"/>
      <c r="B26" s="55" t="s">
        <v>11</v>
      </c>
      <c r="C26" s="55"/>
      <c r="D26" s="55"/>
      <c r="E26" s="55"/>
      <c r="F26" s="55"/>
      <c r="G26" s="55"/>
      <c r="H26" s="55"/>
      <c r="I26" s="55"/>
      <c r="J26" s="16"/>
      <c r="K26" s="16"/>
      <c r="L26" s="55" t="s">
        <v>12</v>
      </c>
      <c r="M26" s="55"/>
      <c r="N26" s="55"/>
      <c r="O26" s="55"/>
      <c r="P26" s="55"/>
      <c r="Q26" s="55"/>
      <c r="R26" s="55"/>
      <c r="S26" s="55"/>
      <c r="T26" s="16"/>
    </row>
    <row r="27" spans="1:256" ht="13.5" customHeight="1" x14ac:dyDescent="0.2">
      <c r="A27" s="20"/>
      <c r="B27" s="16"/>
      <c r="C27" s="16"/>
      <c r="D27" s="16"/>
      <c r="E27" s="16"/>
      <c r="F27" s="16"/>
      <c r="G27" s="16"/>
      <c r="H27" s="16"/>
      <c r="I27" s="16"/>
      <c r="J27" s="16"/>
      <c r="K27" s="16"/>
      <c r="L27" s="16"/>
      <c r="M27" s="3"/>
      <c r="N27" s="16"/>
      <c r="O27" s="3"/>
      <c r="P27" s="16"/>
      <c r="Q27" s="16"/>
      <c r="R27" s="16"/>
      <c r="S27" s="16"/>
      <c r="T27" s="16"/>
    </row>
    <row r="28" spans="1:256" ht="13.5" customHeight="1" x14ac:dyDescent="0.2">
      <c r="A28" s="20"/>
      <c r="B28" s="16" t="s">
        <v>13</v>
      </c>
      <c r="C28" s="16"/>
      <c r="D28" s="16"/>
      <c r="E28" s="16"/>
      <c r="F28" s="47"/>
      <c r="G28" s="48"/>
      <c r="H28" s="18" t="str">
        <f>IF(ISNUMBER(F28),"","&lt;--")</f>
        <v>&lt;--</v>
      </c>
      <c r="L28" s="1" t="s">
        <v>14</v>
      </c>
      <c r="M28" s="3"/>
      <c r="N28" s="16"/>
      <c r="O28" s="3"/>
      <c r="P28" s="16"/>
      <c r="Q28" s="49"/>
      <c r="R28" s="50"/>
      <c r="S28" s="51"/>
      <c r="T28" s="18" t="str">
        <f>IF(AND(ISBLANK(Q28),NOT(L13="Sim")),"&lt;--","")</f>
        <v>&lt;--</v>
      </c>
    </row>
    <row r="29" spans="1:256" ht="18" customHeight="1" x14ac:dyDescent="0.2">
      <c r="A29" s="20"/>
      <c r="B29" s="16"/>
      <c r="C29" s="16"/>
      <c r="D29" s="16"/>
      <c r="E29" s="16"/>
      <c r="F29" s="16"/>
      <c r="G29" s="16"/>
      <c r="H29" s="16"/>
      <c r="I29" s="16"/>
      <c r="J29" s="16"/>
      <c r="K29" s="16"/>
      <c r="L29" s="16"/>
      <c r="M29" s="3"/>
      <c r="N29" s="16"/>
      <c r="O29" s="3"/>
      <c r="P29" s="16"/>
      <c r="Q29" s="16"/>
      <c r="R29" s="16"/>
      <c r="S29" s="34" t="s">
        <v>27</v>
      </c>
      <c r="T29" s="16"/>
    </row>
    <row r="30" spans="1:256" ht="13.5" customHeight="1" x14ac:dyDescent="0.2">
      <c r="A30" s="20"/>
      <c r="B30" s="16" t="s">
        <v>15</v>
      </c>
      <c r="C30" s="16"/>
      <c r="D30" s="16"/>
      <c r="E30" s="16"/>
      <c r="F30" s="52"/>
      <c r="G30" s="53"/>
      <c r="H30" s="18" t="str">
        <f>IF(F30&lt;=0,"&lt;--","")</f>
        <v>&lt;--</v>
      </c>
      <c r="I30" s="16"/>
      <c r="J30" s="16"/>
      <c r="K30" s="16"/>
      <c r="L30" s="1" t="s">
        <v>16</v>
      </c>
      <c r="M30" s="3"/>
      <c r="N30" s="16"/>
      <c r="O30" s="3"/>
      <c r="P30" s="16"/>
      <c r="Q30" s="16"/>
      <c r="R30" s="16"/>
      <c r="S30" s="24"/>
      <c r="T30" s="18" t="str">
        <f>IF(AND(ISBLANK(S30),NOT(L13="Sim")),"&lt;--","")</f>
        <v>&lt;--</v>
      </c>
    </row>
    <row r="31" spans="1:256" ht="24.75" customHeight="1" x14ac:dyDescent="0.2">
      <c r="A31" s="20"/>
      <c r="B31" s="16"/>
      <c r="C31" s="16"/>
      <c r="D31" s="16"/>
      <c r="E31" s="16"/>
      <c r="F31" s="16"/>
      <c r="G31" s="16"/>
      <c r="H31" s="16"/>
      <c r="I31" s="16"/>
      <c r="J31" s="16"/>
      <c r="K31" s="16"/>
      <c r="L31" s="16"/>
      <c r="M31" s="3"/>
      <c r="N31" s="16"/>
      <c r="O31" s="3"/>
      <c r="P31" s="54" t="str">
        <f>IF(Q28="Ano anterior","Março de 2019",IF(Q28="Trimestre anterior","Dezembro de 2019","30 dias anteriores à data de candidatura"))</f>
        <v>30 dias anteriores à data de candidatura</v>
      </c>
      <c r="Q31" s="54"/>
    </row>
    <row r="32" spans="1:256" ht="4.5" customHeight="1" x14ac:dyDescent="0.2">
      <c r="A32" s="20"/>
      <c r="B32" s="16"/>
      <c r="C32" s="16"/>
      <c r="D32" s="16"/>
      <c r="E32" s="16"/>
      <c r="F32" s="16"/>
      <c r="G32" s="16"/>
      <c r="H32" s="16"/>
      <c r="I32" s="16"/>
      <c r="J32" s="16"/>
      <c r="O32" s="3"/>
      <c r="P32" s="54"/>
      <c r="Q32" s="54"/>
    </row>
    <row r="33" spans="1:20" ht="13.5" customHeight="1" x14ac:dyDescent="0.2">
      <c r="A33" s="20"/>
      <c r="B33" s="16"/>
      <c r="C33" s="37">
        <f>EDATE($F$28,1)</f>
        <v>31</v>
      </c>
      <c r="D33" s="38"/>
      <c r="E33" s="29"/>
      <c r="F33" s="18" t="str">
        <f>IF(OR(ISBLANK(E33),E33&lt;0),"&lt;--","")</f>
        <v>&lt;--</v>
      </c>
      <c r="G33" s="37">
        <f>EDATE($F$28,10)</f>
        <v>305</v>
      </c>
      <c r="H33" s="38"/>
      <c r="I33" s="29"/>
      <c r="J33" s="18" t="str">
        <f>IF(OR(ISBLANK(I33),I33&lt;0),"&lt;--","")</f>
        <v>&lt;--</v>
      </c>
      <c r="L33" s="16" t="s">
        <v>17</v>
      </c>
      <c r="O33" s="3"/>
      <c r="P33" s="54"/>
      <c r="Q33" s="54"/>
      <c r="R33" s="43"/>
      <c r="S33" s="44"/>
      <c r="T33" s="18" t="str">
        <f>IF(AND($S$30="Sim",OR(R33&lt;0,ISBLANK(R33))),"&lt;--","")</f>
        <v/>
      </c>
    </row>
    <row r="34" spans="1:20" ht="8.25" customHeight="1" x14ac:dyDescent="0.2">
      <c r="A34" s="20"/>
      <c r="B34" s="16"/>
      <c r="C34" s="26"/>
      <c r="D34" s="26"/>
      <c r="E34" s="30"/>
      <c r="G34" s="26"/>
      <c r="H34" s="26"/>
      <c r="I34" s="30"/>
      <c r="J34" s="16"/>
      <c r="O34" s="3"/>
      <c r="Q34" s="16"/>
      <c r="R34" s="31"/>
      <c r="S34" s="31"/>
      <c r="T34" s="16"/>
    </row>
    <row r="35" spans="1:20" ht="13.5" customHeight="1" x14ac:dyDescent="0.2">
      <c r="A35" s="20"/>
      <c r="B35" s="16"/>
      <c r="C35" s="37">
        <f>EDATE($F$28,2)</f>
        <v>60</v>
      </c>
      <c r="D35" s="38"/>
      <c r="E35" s="29"/>
      <c r="F35" s="18" t="str">
        <f>IF(OR(ISBLANK(E35),E35&lt;0),"&lt;--","")</f>
        <v>&lt;--</v>
      </c>
      <c r="G35" s="37">
        <f>EDATE($F$28,11)</f>
        <v>335</v>
      </c>
      <c r="H35" s="38"/>
      <c r="I35" s="29"/>
      <c r="J35" s="18" t="str">
        <f>IF(OR(ISBLANK(I35),I35&lt;0),"&lt;--","")</f>
        <v>&lt;--</v>
      </c>
      <c r="M35" s="23"/>
      <c r="N35" s="45" t="str">
        <f>IF(Q28="Ano anterior","Abril de 2019",IF(Q28="Trimestre Anterior","Janeiro de 2020","Média mensal de faturação desde a data em que iniciou a atividade"))</f>
        <v>Média mensal de faturação desde a data em que iniciou a atividade</v>
      </c>
      <c r="O35" s="46"/>
      <c r="P35" s="46"/>
      <c r="Q35" s="46"/>
      <c r="R35" s="43"/>
      <c r="S35" s="44"/>
      <c r="T35" s="18" t="str">
        <f>IF(AND($S$30="Sim",OR(R35&lt;0,ISBLANK(R35))),"&lt;--","")</f>
        <v/>
      </c>
    </row>
    <row r="36" spans="1:20" ht="8.25" customHeight="1" x14ac:dyDescent="0.2">
      <c r="A36" s="20"/>
      <c r="B36" s="16"/>
      <c r="C36" s="26"/>
      <c r="D36" s="26"/>
      <c r="E36" s="30"/>
      <c r="G36" s="26"/>
      <c r="H36" s="26"/>
      <c r="I36" s="30"/>
      <c r="J36" s="16"/>
      <c r="M36" s="23"/>
      <c r="N36" s="45"/>
      <c r="O36" s="46"/>
      <c r="P36" s="46"/>
      <c r="Q36" s="46"/>
      <c r="R36" s="31"/>
      <c r="S36" s="31"/>
      <c r="T36" s="16"/>
    </row>
    <row r="37" spans="1:20" ht="13.5" customHeight="1" x14ac:dyDescent="0.2">
      <c r="A37" s="20"/>
      <c r="B37" s="16"/>
      <c r="C37" s="37">
        <f>EDATE($F$28,3)</f>
        <v>91</v>
      </c>
      <c r="D37" s="38"/>
      <c r="E37" s="29"/>
      <c r="F37" s="18" t="str">
        <f>IF(OR(ISBLANK(E37),E37&lt;0),"&lt;--","")</f>
        <v>&lt;--</v>
      </c>
      <c r="G37" s="37">
        <f>EDATE($F$28,12)</f>
        <v>366</v>
      </c>
      <c r="H37" s="38"/>
      <c r="I37" s="29"/>
      <c r="J37" s="18" t="str">
        <f>IF(OR(ISBLANK(I37),I37&lt;0),"&lt;--","")</f>
        <v>&lt;--</v>
      </c>
      <c r="M37" s="23"/>
      <c r="O37" s="3"/>
      <c r="Q37" s="26" t="str">
        <f>IF(Q28="Ano anterior","Maio de 2019","Fevereiro de 2020")</f>
        <v>Fevereiro de 2020</v>
      </c>
      <c r="R37" s="43"/>
      <c r="S37" s="44"/>
      <c r="T37" s="18" t="str">
        <f>IF(AND($S$30="Sim",NOT(Q28="Mês anterior"),OR(R37&lt;0,ISBLANK(R37))),"&lt;--","")</f>
        <v/>
      </c>
    </row>
    <row r="38" spans="1:20" ht="8.25" customHeight="1" x14ac:dyDescent="0.2">
      <c r="A38" s="20"/>
      <c r="B38" s="16"/>
      <c r="C38" s="26"/>
      <c r="D38" s="26"/>
      <c r="E38" s="30"/>
      <c r="G38" s="26"/>
      <c r="H38" s="26"/>
      <c r="I38" s="30"/>
      <c r="J38" s="16"/>
      <c r="M38" s="23"/>
      <c r="O38" s="3"/>
      <c r="Q38" s="16"/>
      <c r="R38" s="31"/>
      <c r="S38" s="31"/>
      <c r="T38" s="16"/>
    </row>
    <row r="39" spans="1:20" ht="13.5" customHeight="1" x14ac:dyDescent="0.2">
      <c r="A39" s="20"/>
      <c r="B39" s="16"/>
      <c r="C39" s="37">
        <f>EDATE($F$28,4)</f>
        <v>121</v>
      </c>
      <c r="D39" s="38"/>
      <c r="E39" s="29"/>
      <c r="F39" s="18" t="str">
        <f>IF(OR(ISBLANK(E39),E39&lt;0),"&lt;--","")</f>
        <v>&lt;--</v>
      </c>
      <c r="G39" s="37">
        <f>EDATE($F$28,13)</f>
        <v>397</v>
      </c>
      <c r="H39" s="38"/>
      <c r="I39" s="29"/>
      <c r="J39" s="18" t="str">
        <f>IF(OR(ISBLANK(I39),I39&lt;0),"&lt;--","")</f>
        <v>&lt;--</v>
      </c>
      <c r="M39" s="23"/>
      <c r="O39" s="3"/>
      <c r="Q39" s="26" t="s">
        <v>18</v>
      </c>
      <c r="R39" s="43"/>
      <c r="S39" s="44"/>
      <c r="T39" s="18" t="str">
        <f>IF(AND($S$30="Sim",NOT(Q28="Mês anterior"),OR(R39&lt;0,ISBLANK(R39))),"&lt;--","")</f>
        <v/>
      </c>
    </row>
    <row r="40" spans="1:20" ht="8.25" customHeight="1" x14ac:dyDescent="0.2">
      <c r="A40" s="20"/>
      <c r="B40" s="16"/>
      <c r="C40" s="26"/>
      <c r="D40" s="26"/>
      <c r="E40" s="30"/>
      <c r="G40" s="26"/>
      <c r="H40" s="26"/>
      <c r="I40" s="30"/>
      <c r="J40" s="16"/>
      <c r="M40" s="23"/>
      <c r="O40" s="3"/>
      <c r="Q40" s="16"/>
      <c r="R40" s="31"/>
      <c r="S40" s="31"/>
      <c r="T40" s="16"/>
    </row>
    <row r="41" spans="1:20" ht="13.5" customHeight="1" x14ac:dyDescent="0.2">
      <c r="A41" s="20"/>
      <c r="B41" s="16"/>
      <c r="C41" s="37">
        <f>EDATE($F$28,5)</f>
        <v>152</v>
      </c>
      <c r="D41" s="38"/>
      <c r="E41" s="29"/>
      <c r="F41" s="18" t="str">
        <f>IF(OR(ISBLANK(E41),E41&lt;0),"&lt;--","")</f>
        <v>&lt;--</v>
      </c>
      <c r="G41" s="37">
        <f>EDATE($F$28,14)</f>
        <v>425</v>
      </c>
      <c r="H41" s="38"/>
      <c r="I41" s="29"/>
      <c r="J41" s="18" t="str">
        <f>IF(OR(ISBLANK(I41),I41&lt;0),"&lt;--","")</f>
        <v>&lt;--</v>
      </c>
      <c r="M41" s="23"/>
      <c r="O41" s="3"/>
      <c r="Q41" s="26" t="s">
        <v>19</v>
      </c>
      <c r="R41" s="43"/>
      <c r="S41" s="44"/>
      <c r="T41" s="18" t="str">
        <f>IF(AND($S$30="Sim",NOT(Q28="Mês anterior"),OR(R41&lt;0,ISBLANK(R41))),"&lt;--","")</f>
        <v/>
      </c>
    </row>
    <row r="42" spans="1:20" ht="8.25" customHeight="1" x14ac:dyDescent="0.2">
      <c r="A42" s="20"/>
      <c r="B42" s="16"/>
      <c r="C42" s="26"/>
      <c r="D42" s="26"/>
      <c r="E42" s="30"/>
      <c r="G42" s="26"/>
      <c r="H42" s="26"/>
      <c r="I42" s="30"/>
      <c r="J42" s="16"/>
      <c r="M42" s="23"/>
      <c r="O42" s="3"/>
      <c r="Q42" s="16"/>
      <c r="R42" s="31"/>
      <c r="S42" s="31"/>
      <c r="T42" s="16"/>
    </row>
    <row r="43" spans="1:20" ht="13.5" customHeight="1" x14ac:dyDescent="0.2">
      <c r="A43" s="20"/>
      <c r="B43" s="16"/>
      <c r="C43" s="37">
        <f>EDATE($F$28,6)</f>
        <v>182</v>
      </c>
      <c r="D43" s="38"/>
      <c r="E43" s="29"/>
      <c r="F43" s="18" t="str">
        <f>IF(OR(ISBLANK(E43),E43&lt;0),"&lt;--","")</f>
        <v>&lt;--</v>
      </c>
      <c r="G43" s="37">
        <f>EDATE($F$28,15)</f>
        <v>456</v>
      </c>
      <c r="H43" s="38"/>
      <c r="I43" s="29"/>
      <c r="J43" s="18" t="str">
        <f>IF(OR(ISBLANK(I43),I43&lt;0),"&lt;--","")</f>
        <v>&lt;--</v>
      </c>
      <c r="M43" s="23"/>
      <c r="O43" s="3"/>
      <c r="Q43" s="26" t="s">
        <v>20</v>
      </c>
      <c r="R43" s="43"/>
      <c r="S43" s="44"/>
      <c r="T43" s="18" t="str">
        <f>IF(AND($S$30="Sim",NOT(Q28="Mês anterior"),OR(R43&lt;0,ISBLANK(R43))),"&lt;--","")</f>
        <v/>
      </c>
    </row>
    <row r="44" spans="1:20" ht="8.25" customHeight="1" x14ac:dyDescent="0.2">
      <c r="A44" s="20"/>
      <c r="B44" s="16"/>
      <c r="C44" s="26"/>
      <c r="D44" s="26"/>
      <c r="E44" s="30"/>
      <c r="G44" s="26"/>
      <c r="H44" s="26"/>
      <c r="I44" s="30"/>
      <c r="J44" s="16"/>
      <c r="M44" s="23"/>
      <c r="O44" s="3"/>
      <c r="Q44" s="16"/>
      <c r="R44" s="31"/>
      <c r="S44" s="31"/>
      <c r="T44" s="16"/>
    </row>
    <row r="45" spans="1:20" ht="13.5" customHeight="1" x14ac:dyDescent="0.2">
      <c r="A45" s="20"/>
      <c r="B45" s="16"/>
      <c r="C45" s="37">
        <f>EDATE($F$28,7)</f>
        <v>213</v>
      </c>
      <c r="D45" s="38"/>
      <c r="E45" s="29"/>
      <c r="F45" s="18" t="str">
        <f>IF(OR(ISBLANK(E45),E45&lt;0),"&lt;--","")</f>
        <v>&lt;--</v>
      </c>
      <c r="G45" s="37">
        <f>EDATE($F$28,16)</f>
        <v>486</v>
      </c>
      <c r="H45" s="38"/>
      <c r="I45" s="29"/>
      <c r="J45" s="18" t="str">
        <f>IF(OR(ISBLANK(I45),I45&lt;0),"&lt;--","")</f>
        <v>&lt;--</v>
      </c>
      <c r="M45" s="23"/>
      <c r="O45" s="3"/>
      <c r="Q45" s="26" t="str">
        <f>IF(Q28="Ano anterior","Média do ano anterior","Média do trimestre anterior")</f>
        <v>Média do trimestre anterior</v>
      </c>
      <c r="R45" s="39" t="e">
        <f>IF(Q28="Mês anterior",R33,AVERAGE(R33,R35,R37))</f>
        <v>#DIV/0!</v>
      </c>
      <c r="S45" s="40"/>
      <c r="T45" s="16"/>
    </row>
    <row r="46" spans="1:20" ht="8.25" customHeight="1" x14ac:dyDescent="0.2">
      <c r="A46" s="20"/>
      <c r="B46" s="16"/>
      <c r="C46" s="26"/>
      <c r="D46" s="26"/>
      <c r="E46" s="30"/>
      <c r="G46" s="26"/>
      <c r="H46" s="26"/>
      <c r="I46" s="30"/>
      <c r="J46" s="16"/>
      <c r="M46" s="23"/>
      <c r="O46" s="3"/>
      <c r="Q46" s="16"/>
      <c r="R46" s="31"/>
      <c r="S46" s="31"/>
      <c r="T46" s="16"/>
    </row>
    <row r="47" spans="1:20" ht="13.5" customHeight="1" x14ac:dyDescent="0.2">
      <c r="A47" s="20"/>
      <c r="B47" s="16"/>
      <c r="C47" s="37">
        <f>EDATE($F$28,8)</f>
        <v>244</v>
      </c>
      <c r="D47" s="38"/>
      <c r="E47" s="29"/>
      <c r="F47" s="18" t="str">
        <f>IF(OR(ISBLANK(E47),E47&lt;0),"&lt;--","")</f>
        <v>&lt;--</v>
      </c>
      <c r="G47" s="37">
        <f>EDATE($F$28,17)</f>
        <v>517</v>
      </c>
      <c r="H47" s="38"/>
      <c r="I47" s="29"/>
      <c r="J47" s="18" t="str">
        <f>IF(OR(ISBLANK(I47),I47&lt;0),"&lt;--","")</f>
        <v>&lt;--</v>
      </c>
      <c r="M47" s="23"/>
      <c r="O47" s="3"/>
      <c r="Q47" s="26" t="s">
        <v>21</v>
      </c>
      <c r="R47" s="39" t="e">
        <f>IF(Q28="Mês anterior",R35,AVERAGE(R39,R41,R43))</f>
        <v>#DIV/0!</v>
      </c>
      <c r="S47" s="40"/>
      <c r="T47" s="16"/>
    </row>
    <row r="48" spans="1:20" ht="8.25" customHeight="1" x14ac:dyDescent="0.2">
      <c r="A48" s="20"/>
      <c r="B48" s="16"/>
      <c r="C48" s="26"/>
      <c r="D48" s="26"/>
      <c r="E48" s="30"/>
      <c r="G48" s="26"/>
      <c r="H48" s="26"/>
      <c r="I48" s="30"/>
      <c r="J48" s="16"/>
      <c r="M48" s="3"/>
      <c r="O48" s="3"/>
      <c r="Q48" s="16"/>
      <c r="R48" s="16"/>
      <c r="S48" s="16"/>
      <c r="T48" s="16"/>
    </row>
    <row r="49" spans="1:20" ht="13.5" customHeight="1" x14ac:dyDescent="0.2">
      <c r="A49" s="20"/>
      <c r="B49" s="16"/>
      <c r="C49" s="37">
        <f>EDATE($F$28,9)</f>
        <v>274</v>
      </c>
      <c r="D49" s="38"/>
      <c r="E49" s="29"/>
      <c r="F49" s="18" t="str">
        <f>IF(OR(ISBLANK(E49),E49&lt;0),"&lt;--","")</f>
        <v>&lt;--</v>
      </c>
      <c r="G49" s="37">
        <f>EDATE($F$28,18)</f>
        <v>547</v>
      </c>
      <c r="H49" s="38"/>
      <c r="I49" s="29"/>
      <c r="J49" s="18" t="str">
        <f>IF(OR(ISBLANK(I49),I49&lt;0),"&lt;--","")</f>
        <v>&lt;--</v>
      </c>
      <c r="M49" s="3"/>
      <c r="O49" s="3"/>
      <c r="Q49" s="26" t="s">
        <v>22</v>
      </c>
      <c r="R49" s="41" t="e">
        <f>+R47/R45-1</f>
        <v>#DIV/0!</v>
      </c>
      <c r="S49" s="42"/>
      <c r="T49" s="16"/>
    </row>
    <row r="50" spans="1:20" ht="13.5" customHeight="1" x14ac:dyDescent="0.2">
      <c r="A50" s="20"/>
      <c r="B50" s="16"/>
      <c r="C50" s="16"/>
      <c r="D50" s="16"/>
      <c r="E50" s="16"/>
      <c r="F50" s="16"/>
      <c r="G50" s="16"/>
      <c r="H50" s="16"/>
      <c r="I50" s="16"/>
      <c r="J50" s="16"/>
      <c r="K50" s="16"/>
      <c r="L50" s="16"/>
      <c r="M50" s="3"/>
      <c r="N50" s="16"/>
      <c r="O50" s="3"/>
      <c r="P50" s="16"/>
      <c r="Q50" s="16"/>
      <c r="R50" s="16"/>
      <c r="S50" s="16"/>
      <c r="T50" s="16"/>
    </row>
    <row r="51" spans="1:20" ht="92.25" customHeight="1" x14ac:dyDescent="0.2">
      <c r="A51" s="20"/>
      <c r="B51" s="35" t="s">
        <v>23</v>
      </c>
      <c r="C51" s="35"/>
      <c r="D51" s="35"/>
      <c r="E51" s="35"/>
      <c r="F51" s="35"/>
      <c r="G51" s="35"/>
      <c r="H51" s="35"/>
      <c r="I51" s="35"/>
      <c r="J51" s="27"/>
      <c r="K51" s="27"/>
      <c r="L51" s="35" t="s">
        <v>24</v>
      </c>
      <c r="M51" s="35"/>
      <c r="N51" s="35"/>
      <c r="O51" s="35"/>
      <c r="P51" s="35"/>
      <c r="Q51" s="35"/>
      <c r="R51" s="35"/>
      <c r="S51" s="35"/>
      <c r="T51" s="16"/>
    </row>
    <row r="52" spans="1:20" ht="27.75" customHeight="1" x14ac:dyDescent="0.2">
      <c r="A52" s="20"/>
      <c r="B52" s="28"/>
      <c r="C52" s="27"/>
      <c r="D52" s="27"/>
      <c r="E52" s="27"/>
      <c r="F52" s="27"/>
      <c r="G52" s="27"/>
      <c r="H52" s="27"/>
      <c r="I52" s="27"/>
      <c r="J52" s="27"/>
      <c r="K52" s="27"/>
      <c r="L52" s="27"/>
      <c r="M52" s="27"/>
      <c r="N52" s="27"/>
      <c r="O52" s="27"/>
      <c r="P52" s="27"/>
      <c r="Q52" s="27"/>
      <c r="R52" s="27"/>
      <c r="S52" s="27"/>
      <c r="T52" s="16"/>
    </row>
    <row r="53" spans="1:20" ht="34.5" customHeight="1" x14ac:dyDescent="0.2">
      <c r="A53" s="20"/>
      <c r="B53" s="16"/>
      <c r="C53" s="16"/>
      <c r="D53" s="16"/>
      <c r="E53" s="16"/>
      <c r="F53" s="16"/>
      <c r="G53" s="36" t="str">
        <f>IF(COUNTIF(A7:T49,"=&lt;--")&gt;0,"Por favor, corrigir as situações sinalizadas antes de enviar","Formulário completamente preenchido. Pode enviar juntamente com a documentação solicitada")</f>
        <v>Por favor, corrigir as situações sinalizadas antes de enviar</v>
      </c>
      <c r="H53" s="36"/>
      <c r="I53" s="36"/>
      <c r="J53" s="36"/>
      <c r="K53" s="36"/>
      <c r="L53" s="36"/>
      <c r="M53" s="36"/>
      <c r="N53" s="36"/>
      <c r="O53" s="36"/>
      <c r="P53" s="16"/>
      <c r="Q53" s="16"/>
      <c r="R53" s="16"/>
      <c r="S53" s="16"/>
      <c r="T53" s="16"/>
    </row>
    <row r="54" spans="1:20" ht="13.5" hidden="1" customHeight="1" x14ac:dyDescent="0.2">
      <c r="B54" s="2"/>
      <c r="C54" s="3"/>
      <c r="D54" s="3"/>
      <c r="E54" s="3"/>
      <c r="F54" s="3"/>
      <c r="G54" s="3"/>
      <c r="H54" s="3"/>
      <c r="I54" s="3"/>
      <c r="J54" s="3"/>
      <c r="K54" s="3"/>
      <c r="L54" s="3"/>
      <c r="M54" s="3"/>
      <c r="N54" s="3"/>
      <c r="O54" s="3"/>
      <c r="P54" s="3"/>
      <c r="Q54" s="3"/>
      <c r="R54" s="3"/>
      <c r="S54" s="3"/>
      <c r="T54" s="3"/>
    </row>
    <row r="66" ht="19.5" hidden="1" customHeight="1" x14ac:dyDescent="0.2"/>
    <row r="259" ht="12.75" hidden="1" customHeight="1" x14ac:dyDescent="0.2"/>
    <row r="260" ht="12.75" hidden="1" customHeight="1" x14ac:dyDescent="0.2"/>
    <row r="261" ht="12.75" hidden="1" customHeight="1" x14ac:dyDescent="0.2"/>
    <row r="262" ht="12.75" hidden="1" customHeight="1" x14ac:dyDescent="0.2"/>
    <row r="263" ht="12.75" hidden="1" customHeight="1" x14ac:dyDescent="0.2"/>
    <row r="264" ht="12.75" hidden="1" customHeight="1" x14ac:dyDescent="0.2"/>
    <row r="265" ht="12.75" hidden="1" customHeight="1" x14ac:dyDescent="0.2"/>
    <row r="266" ht="12.75" hidden="1" customHeight="1" x14ac:dyDescent="0.2"/>
    <row r="267" ht="12.75" hidden="1" customHeight="1" x14ac:dyDescent="0.2"/>
    <row r="268" ht="12.75" hidden="1" customHeight="1" x14ac:dyDescent="0.2"/>
    <row r="269" ht="12.75" hidden="1" customHeight="1" x14ac:dyDescent="0.2"/>
    <row r="270" ht="12.75" hidden="1" customHeight="1" x14ac:dyDescent="0.2"/>
    <row r="271" ht="12.75" hidden="1" customHeight="1" x14ac:dyDescent="0.2"/>
    <row r="272" ht="12.75" hidden="1" customHeight="1" x14ac:dyDescent="0.2"/>
    <row r="273" ht="12.75" hidden="1" customHeight="1" x14ac:dyDescent="0.2"/>
    <row r="274" ht="12.75" hidden="1" customHeight="1" x14ac:dyDescent="0.2"/>
    <row r="275" ht="12.75" hidden="1" customHeight="1" x14ac:dyDescent="0.2"/>
    <row r="276" ht="12.75" hidden="1" customHeight="1" x14ac:dyDescent="0.2"/>
    <row r="277" ht="12.75" hidden="1" customHeight="1" x14ac:dyDescent="0.2"/>
    <row r="278" ht="12.75" hidden="1" customHeight="1" x14ac:dyDescent="0.2"/>
    <row r="279" ht="12.75" hidden="1" customHeight="1" x14ac:dyDescent="0.2"/>
    <row r="280" ht="12.75" hidden="1" customHeight="1" x14ac:dyDescent="0.2"/>
    <row r="281" ht="12.75" hidden="1" customHeight="1" x14ac:dyDescent="0.2"/>
    <row r="282" ht="12.75" hidden="1" customHeight="1" x14ac:dyDescent="0.2"/>
    <row r="283" ht="12.75" hidden="1" customHeight="1" x14ac:dyDescent="0.2"/>
    <row r="284" ht="12.75" hidden="1" customHeight="1" x14ac:dyDescent="0.2"/>
    <row r="285" ht="12.75" hidden="1" customHeight="1" x14ac:dyDescent="0.2"/>
    <row r="286" ht="12.75" hidden="1" customHeight="1" x14ac:dyDescent="0.2"/>
    <row r="287" ht="12.75" hidden="1" customHeight="1" x14ac:dyDescent="0.2"/>
    <row r="288" ht="12.75" hidden="1" customHeight="1" x14ac:dyDescent="0.2"/>
    <row r="289" ht="12.75" hidden="1" customHeight="1" x14ac:dyDescent="0.2"/>
    <row r="290" ht="12.75" hidden="1" customHeight="1" x14ac:dyDescent="0.2"/>
    <row r="291" ht="12.75" hidden="1" customHeight="1" x14ac:dyDescent="0.2"/>
    <row r="292" ht="12.75" hidden="1" customHeight="1" x14ac:dyDescent="0.2"/>
    <row r="293" ht="12.75" hidden="1" customHeight="1" x14ac:dyDescent="0.2"/>
    <row r="294" ht="12.75" hidden="1" customHeight="1" x14ac:dyDescent="0.2"/>
    <row r="295" ht="12.75" hidden="1" customHeight="1" x14ac:dyDescent="0.2"/>
    <row r="296" ht="12.75" hidden="1" customHeight="1" x14ac:dyDescent="0.2"/>
    <row r="297" ht="12.75" hidden="1" customHeight="1" x14ac:dyDescent="0.2"/>
    <row r="298" ht="12.75" hidden="1" customHeight="1" x14ac:dyDescent="0.2"/>
    <row r="299" ht="12.75" hidden="1" customHeight="1" x14ac:dyDescent="0.2"/>
    <row r="300" ht="12.75" hidden="1" customHeight="1" x14ac:dyDescent="0.2"/>
    <row r="301" ht="12.75" hidden="1" customHeight="1" x14ac:dyDescent="0.2"/>
    <row r="302" ht="12.75" hidden="1" customHeight="1" x14ac:dyDescent="0.2"/>
    <row r="303" ht="12.75" hidden="1" customHeight="1" x14ac:dyDescent="0.2"/>
    <row r="304" ht="12.75" hidden="1" customHeight="1" x14ac:dyDescent="0.2"/>
    <row r="305" ht="12.75" hidden="1" customHeight="1" x14ac:dyDescent="0.2"/>
    <row r="306" ht="12.75" hidden="1" customHeight="1" x14ac:dyDescent="0.2"/>
    <row r="307" ht="12.75" hidden="1" customHeight="1" x14ac:dyDescent="0.2"/>
    <row r="308" ht="12.75" hidden="1" customHeight="1" x14ac:dyDescent="0.2"/>
    <row r="309" ht="12.75" hidden="1" customHeight="1" x14ac:dyDescent="0.2"/>
    <row r="310" ht="12.75" hidden="1" customHeight="1" x14ac:dyDescent="0.2"/>
    <row r="311" ht="12.75" hidden="1" customHeight="1" x14ac:dyDescent="0.2"/>
    <row r="312" ht="12.75" hidden="1" customHeight="1" x14ac:dyDescent="0.2"/>
    <row r="313" ht="12.75" hidden="1" customHeight="1" x14ac:dyDescent="0.2"/>
    <row r="314" ht="12.75" hidden="1" customHeight="1" x14ac:dyDescent="0.2"/>
    <row r="315" ht="12.75" hidden="1" customHeight="1" x14ac:dyDescent="0.2"/>
    <row r="316" ht="12.75" hidden="1" customHeight="1" x14ac:dyDescent="0.2"/>
    <row r="317" ht="12.75" hidden="1" customHeight="1" x14ac:dyDescent="0.2"/>
    <row r="318" ht="12.75" hidden="1" customHeight="1" x14ac:dyDescent="0.2"/>
    <row r="319" ht="12.75" hidden="1" customHeight="1" x14ac:dyDescent="0.2"/>
    <row r="320" ht="12.75" hidden="1" customHeight="1" x14ac:dyDescent="0.2"/>
    <row r="321" ht="12.75" hidden="1" customHeight="1" x14ac:dyDescent="0.2"/>
    <row r="322" ht="12.75" hidden="1" customHeight="1" x14ac:dyDescent="0.2"/>
    <row r="323" ht="12.75" hidden="1" customHeight="1" x14ac:dyDescent="0.2"/>
    <row r="324" ht="12.75" hidden="1" customHeight="1" x14ac:dyDescent="0.2"/>
    <row r="325" ht="12.75" hidden="1" customHeight="1" x14ac:dyDescent="0.2"/>
    <row r="326" ht="12.75" hidden="1" customHeight="1" x14ac:dyDescent="0.2"/>
    <row r="327" ht="12.75" hidden="1" customHeight="1" x14ac:dyDescent="0.2"/>
    <row r="328" ht="12.75" hidden="1" customHeight="1" x14ac:dyDescent="0.2"/>
    <row r="329" ht="12.75" hidden="1" customHeight="1" x14ac:dyDescent="0.2"/>
    <row r="330" ht="12.75" hidden="1" customHeight="1" x14ac:dyDescent="0.2"/>
    <row r="331" ht="12.75" hidden="1" customHeight="1" x14ac:dyDescent="0.2"/>
    <row r="332" ht="12.75" hidden="1" customHeight="1" x14ac:dyDescent="0.2"/>
    <row r="333" ht="12.75" hidden="1" customHeight="1" x14ac:dyDescent="0.2"/>
    <row r="334" ht="12.75" hidden="1" customHeight="1" x14ac:dyDescent="0.2"/>
    <row r="335" ht="12.75" hidden="1" customHeight="1" x14ac:dyDescent="0.2"/>
    <row r="336" ht="12.75" hidden="1" customHeight="1" x14ac:dyDescent="0.2"/>
    <row r="337" ht="12.75" hidden="1" customHeight="1" x14ac:dyDescent="0.2"/>
    <row r="338" ht="12.75" hidden="1" customHeight="1" x14ac:dyDescent="0.2"/>
    <row r="339" ht="12.75" hidden="1" customHeight="1" x14ac:dyDescent="0.2"/>
    <row r="340" ht="12.75" hidden="1" customHeight="1" x14ac:dyDescent="0.2"/>
    <row r="341" ht="12.75" hidden="1" customHeight="1" x14ac:dyDescent="0.2"/>
    <row r="342" ht="12.75" hidden="1" customHeight="1" x14ac:dyDescent="0.2"/>
    <row r="343" ht="12.75" hidden="1" customHeight="1" x14ac:dyDescent="0.2"/>
    <row r="344" ht="12.75" hidden="1" customHeight="1" x14ac:dyDescent="0.2"/>
    <row r="345" ht="12.75" hidden="1" customHeight="1" x14ac:dyDescent="0.2"/>
    <row r="346" ht="12.75" hidden="1" customHeight="1" x14ac:dyDescent="0.2"/>
    <row r="347" ht="12.75" hidden="1" customHeight="1" x14ac:dyDescent="0.2"/>
    <row r="348" ht="12.75" hidden="1" customHeight="1" x14ac:dyDescent="0.2"/>
    <row r="349" ht="12.75" hidden="1" customHeight="1" x14ac:dyDescent="0.2"/>
    <row r="350" ht="12.75" hidden="1" customHeight="1" x14ac:dyDescent="0.2"/>
    <row r="351" ht="12.75" hidden="1" customHeight="1" x14ac:dyDescent="0.2"/>
    <row r="352" ht="12.75" hidden="1" customHeight="1" x14ac:dyDescent="0.2"/>
    <row r="353" ht="12.75" hidden="1" customHeight="1" x14ac:dyDescent="0.2"/>
    <row r="354" ht="12.75" hidden="1" customHeight="1" x14ac:dyDescent="0.2"/>
    <row r="355" ht="12.75" hidden="1" customHeight="1" x14ac:dyDescent="0.2"/>
    <row r="356" ht="12.75" hidden="1" customHeight="1" x14ac:dyDescent="0.2"/>
    <row r="357" ht="12.75" hidden="1" customHeight="1" x14ac:dyDescent="0.2"/>
    <row r="358" ht="12.75" hidden="1" customHeight="1" x14ac:dyDescent="0.2"/>
    <row r="359" ht="12.75" hidden="1" customHeight="1" x14ac:dyDescent="0.2"/>
    <row r="360" ht="12.75" hidden="1" customHeight="1" x14ac:dyDescent="0.2"/>
    <row r="361" ht="12.75" hidden="1" customHeight="1" x14ac:dyDescent="0.2"/>
    <row r="362" ht="12.75" hidden="1" customHeight="1" x14ac:dyDescent="0.2"/>
    <row r="363" ht="12.75" hidden="1" customHeight="1" x14ac:dyDescent="0.2"/>
    <row r="364" ht="12.75" hidden="1" customHeight="1" x14ac:dyDescent="0.2"/>
    <row r="365" ht="12.75" hidden="1" customHeight="1" x14ac:dyDescent="0.2"/>
    <row r="366" ht="12.75" hidden="1" customHeight="1" x14ac:dyDescent="0.2"/>
    <row r="367" ht="12.75" hidden="1" customHeight="1" x14ac:dyDescent="0.2"/>
    <row r="368" ht="12.75" hidden="1" customHeight="1" x14ac:dyDescent="0.2"/>
    <row r="369" ht="12.75" hidden="1" customHeight="1" x14ac:dyDescent="0.2"/>
    <row r="370" ht="12.75" hidden="1" customHeight="1" x14ac:dyDescent="0.2"/>
    <row r="371" ht="12.75" hidden="1" customHeight="1" x14ac:dyDescent="0.2"/>
    <row r="372" ht="12.75" hidden="1" customHeight="1" x14ac:dyDescent="0.2"/>
    <row r="373" ht="12.75" hidden="1" customHeight="1" x14ac:dyDescent="0.2"/>
    <row r="374" ht="12.75" hidden="1" customHeight="1" x14ac:dyDescent="0.2"/>
    <row r="375" ht="12.75" hidden="1" customHeight="1" x14ac:dyDescent="0.2"/>
    <row r="376" ht="12.75" hidden="1" customHeight="1" x14ac:dyDescent="0.2"/>
    <row r="377" ht="12.75" hidden="1" customHeight="1" x14ac:dyDescent="0.2"/>
    <row r="378" ht="12.75" hidden="1" customHeight="1" x14ac:dyDescent="0.2"/>
    <row r="379" ht="12.75" hidden="1" customHeight="1" x14ac:dyDescent="0.2"/>
    <row r="380" ht="12.75" hidden="1" customHeight="1" x14ac:dyDescent="0.2"/>
    <row r="381" ht="12.75" hidden="1" customHeight="1" x14ac:dyDescent="0.2"/>
    <row r="382" ht="12.75" hidden="1" customHeight="1" x14ac:dyDescent="0.2"/>
    <row r="383" ht="12.75" hidden="1" customHeight="1" x14ac:dyDescent="0.2"/>
    <row r="384" ht="12.75" hidden="1" customHeight="1" x14ac:dyDescent="0.2"/>
    <row r="385" ht="12.75" hidden="1" customHeight="1" x14ac:dyDescent="0.2"/>
    <row r="386" ht="12.75" hidden="1" customHeight="1" x14ac:dyDescent="0.2"/>
    <row r="387" ht="12.75" hidden="1" customHeight="1" x14ac:dyDescent="0.2"/>
    <row r="388" ht="12.75" hidden="1" customHeight="1" x14ac:dyDescent="0.2"/>
    <row r="389" ht="12.75" hidden="1" customHeight="1" x14ac:dyDescent="0.2"/>
    <row r="390" ht="12.75" hidden="1" customHeight="1" x14ac:dyDescent="0.2"/>
    <row r="391" ht="12.75" hidden="1" customHeight="1" x14ac:dyDescent="0.2"/>
    <row r="392" ht="12.75" hidden="1" customHeight="1" x14ac:dyDescent="0.2"/>
    <row r="393" ht="12.75" hidden="1" customHeight="1" x14ac:dyDescent="0.2"/>
    <row r="394" ht="12.75" hidden="1" customHeight="1" x14ac:dyDescent="0.2"/>
    <row r="395" ht="12.75" hidden="1" customHeight="1" x14ac:dyDescent="0.2"/>
    <row r="396" ht="12.75" hidden="1" customHeight="1" x14ac:dyDescent="0.2"/>
    <row r="397" ht="12.75" hidden="1" customHeight="1" x14ac:dyDescent="0.2"/>
    <row r="398" ht="12.75" hidden="1" customHeight="1" x14ac:dyDescent="0.2"/>
    <row r="399" ht="12.75" hidden="1" customHeight="1" x14ac:dyDescent="0.2"/>
    <row r="400" ht="12.75" hidden="1" customHeight="1" x14ac:dyDescent="0.2"/>
    <row r="401" ht="12.75" hidden="1" customHeight="1" x14ac:dyDescent="0.2"/>
    <row r="402" ht="12.75" hidden="1" customHeight="1" x14ac:dyDescent="0.2"/>
    <row r="403" ht="12.75" hidden="1" customHeight="1" x14ac:dyDescent="0.2"/>
    <row r="404" ht="12.75" hidden="1" customHeight="1" x14ac:dyDescent="0.2"/>
    <row r="405" ht="12.75" hidden="1" customHeight="1" x14ac:dyDescent="0.2"/>
    <row r="406" ht="12.75" hidden="1" customHeight="1" x14ac:dyDescent="0.2"/>
    <row r="407" ht="12.75" hidden="1" customHeight="1" x14ac:dyDescent="0.2"/>
    <row r="408" ht="0" hidden="1" customHeight="1" x14ac:dyDescent="0.2"/>
    <row r="409" ht="0" hidden="1" customHeight="1" x14ac:dyDescent="0.2"/>
    <row r="410" ht="0" hidden="1" customHeight="1" x14ac:dyDescent="0.2"/>
    <row r="411" ht="0" hidden="1" customHeight="1" x14ac:dyDescent="0.2"/>
    <row r="412" ht="0" hidden="1" customHeight="1" x14ac:dyDescent="0.2"/>
    <row r="413" ht="0" hidden="1" customHeight="1" x14ac:dyDescent="0.2"/>
    <row r="414" ht="0" hidden="1" customHeight="1" x14ac:dyDescent="0.2"/>
    <row r="415" ht="0" hidden="1" customHeight="1" x14ac:dyDescent="0.2"/>
    <row r="416" ht="0" hidden="1" customHeight="1" x14ac:dyDescent="0.2"/>
    <row r="417" ht="0" hidden="1" customHeight="1" x14ac:dyDescent="0.2"/>
    <row r="418" ht="0" hidden="1" customHeight="1" x14ac:dyDescent="0.2"/>
    <row r="419" ht="0" hidden="1" customHeight="1" x14ac:dyDescent="0.2"/>
    <row r="420" ht="0" hidden="1" customHeight="1" x14ac:dyDescent="0.2"/>
    <row r="421" ht="0" hidden="1" customHeight="1" x14ac:dyDescent="0.2"/>
    <row r="422" ht="0" hidden="1" customHeight="1" x14ac:dyDescent="0.2"/>
    <row r="423" ht="0" hidden="1" customHeight="1" x14ac:dyDescent="0.2"/>
    <row r="424" ht="0" hidden="1" customHeight="1" x14ac:dyDescent="0.2"/>
    <row r="425" ht="0" hidden="1" customHeight="1" x14ac:dyDescent="0.2"/>
    <row r="426" ht="0" hidden="1" customHeight="1" x14ac:dyDescent="0.2"/>
    <row r="427" ht="0" hidden="1" customHeight="1" x14ac:dyDescent="0.2"/>
    <row r="428" ht="0" hidden="1" customHeight="1" x14ac:dyDescent="0.2"/>
    <row r="429" ht="0" hidden="1" customHeight="1" x14ac:dyDescent="0.2"/>
    <row r="430" ht="0" hidden="1" customHeight="1" x14ac:dyDescent="0.2"/>
    <row r="431" ht="0" hidden="1" customHeight="1" x14ac:dyDescent="0.2"/>
    <row r="432" ht="0" hidden="1" customHeight="1" x14ac:dyDescent="0.2"/>
    <row r="433" ht="0" hidden="1" customHeight="1" x14ac:dyDescent="0.2"/>
    <row r="434" ht="0" hidden="1" customHeight="1" x14ac:dyDescent="0.2"/>
    <row r="435" ht="0" hidden="1" customHeight="1" x14ac:dyDescent="0.2"/>
    <row r="436" ht="0" hidden="1" customHeight="1" x14ac:dyDescent="0.2"/>
    <row r="437" ht="0" hidden="1" customHeight="1" x14ac:dyDescent="0.2"/>
    <row r="438" ht="0" hidden="1" customHeight="1" x14ac:dyDescent="0.2"/>
    <row r="439" ht="0" hidden="1" customHeight="1" x14ac:dyDescent="0.2"/>
    <row r="440" ht="0" hidden="1" customHeight="1" x14ac:dyDescent="0.2"/>
    <row r="441" ht="0" hidden="1" customHeight="1" x14ac:dyDescent="0.2"/>
    <row r="442" ht="0" hidden="1" customHeight="1" x14ac:dyDescent="0.2"/>
    <row r="443" ht="0" hidden="1" customHeight="1" x14ac:dyDescent="0.2"/>
    <row r="444" ht="0" hidden="1" customHeight="1" x14ac:dyDescent="0.2"/>
    <row r="445" ht="0" hidden="1" customHeight="1" x14ac:dyDescent="0.2"/>
    <row r="446" ht="0" hidden="1" customHeight="1" x14ac:dyDescent="0.2"/>
    <row r="447" ht="0" hidden="1" customHeight="1" x14ac:dyDescent="0.2"/>
    <row r="448" ht="0" hidden="1" customHeight="1" x14ac:dyDescent="0.2"/>
    <row r="449" ht="0" hidden="1" customHeight="1" x14ac:dyDescent="0.2"/>
    <row r="450" ht="0" hidden="1" customHeight="1" x14ac:dyDescent="0.2"/>
    <row r="451" ht="0" hidden="1" customHeight="1" x14ac:dyDescent="0.2"/>
    <row r="452" ht="0" hidden="1" customHeight="1" x14ac:dyDescent="0.2"/>
    <row r="453" ht="0" hidden="1" customHeight="1" x14ac:dyDescent="0.2"/>
    <row r="454" ht="0" hidden="1" customHeight="1" x14ac:dyDescent="0.2"/>
    <row r="455" ht="0" hidden="1" customHeight="1" x14ac:dyDescent="0.2"/>
    <row r="456" ht="0" hidden="1" customHeight="1" x14ac:dyDescent="0.2"/>
    <row r="457" ht="0" hidden="1" customHeight="1" x14ac:dyDescent="0.2"/>
    <row r="458" ht="0" hidden="1" customHeight="1" x14ac:dyDescent="0.2"/>
    <row r="459" ht="0" hidden="1" customHeight="1" x14ac:dyDescent="0.2"/>
    <row r="460" ht="0" hidden="1" customHeight="1" x14ac:dyDescent="0.2"/>
    <row r="461" ht="0" hidden="1" customHeight="1" x14ac:dyDescent="0.2"/>
    <row r="462" ht="0" hidden="1" customHeight="1" x14ac:dyDescent="0.2"/>
    <row r="463" ht="0" hidden="1" customHeight="1" x14ac:dyDescent="0.2"/>
    <row r="464" ht="0" hidden="1" customHeight="1" x14ac:dyDescent="0.2"/>
    <row r="465" ht="0" hidden="1" customHeight="1" x14ac:dyDescent="0.2"/>
    <row r="466" ht="0" hidden="1" customHeight="1" x14ac:dyDescent="0.2"/>
    <row r="467" ht="0" hidden="1" customHeight="1" x14ac:dyDescent="0.2"/>
    <row r="468" ht="0" hidden="1" customHeight="1" x14ac:dyDescent="0.2"/>
    <row r="469" ht="0" hidden="1" customHeight="1" x14ac:dyDescent="0.2"/>
    <row r="470" ht="0" hidden="1" customHeight="1" x14ac:dyDescent="0.2"/>
  </sheetData>
  <sheetProtection sheet="1" selectLockedCells="1"/>
  <mergeCells count="50">
    <mergeCell ref="B26:I26"/>
    <mergeCell ref="L26:S26"/>
    <mergeCell ref="C3:R3"/>
    <mergeCell ref="C4:R4"/>
    <mergeCell ref="C5:R5"/>
    <mergeCell ref="B6:Q6"/>
    <mergeCell ref="B10:S10"/>
    <mergeCell ref="H12:I12"/>
    <mergeCell ref="O12:P12"/>
    <mergeCell ref="B15:S15"/>
    <mergeCell ref="B17:Q17"/>
    <mergeCell ref="B21:S21"/>
    <mergeCell ref="E23:F23"/>
    <mergeCell ref="L23:S23"/>
    <mergeCell ref="B13:K13"/>
    <mergeCell ref="F28:G28"/>
    <mergeCell ref="Q28:S28"/>
    <mergeCell ref="F30:G30"/>
    <mergeCell ref="C33:D33"/>
    <mergeCell ref="G33:H33"/>
    <mergeCell ref="R33:S33"/>
    <mergeCell ref="P31:Q33"/>
    <mergeCell ref="C35:D35"/>
    <mergeCell ref="G35:H35"/>
    <mergeCell ref="R35:S35"/>
    <mergeCell ref="C37:D37"/>
    <mergeCell ref="G37:H37"/>
    <mergeCell ref="R37:S37"/>
    <mergeCell ref="N35:Q36"/>
    <mergeCell ref="C39:D39"/>
    <mergeCell ref="G39:H39"/>
    <mergeCell ref="R39:S39"/>
    <mergeCell ref="C41:D41"/>
    <mergeCell ref="G41:H41"/>
    <mergeCell ref="R41:S41"/>
    <mergeCell ref="C43:D43"/>
    <mergeCell ref="G43:H43"/>
    <mergeCell ref="R43:S43"/>
    <mergeCell ref="C45:D45"/>
    <mergeCell ref="G45:H45"/>
    <mergeCell ref="R45:S45"/>
    <mergeCell ref="B51:I51"/>
    <mergeCell ref="L51:S51"/>
    <mergeCell ref="G53:O53"/>
    <mergeCell ref="C47:D47"/>
    <mergeCell ref="G47:H47"/>
    <mergeCell ref="R47:S47"/>
    <mergeCell ref="C49:D49"/>
    <mergeCell ref="G49:H49"/>
    <mergeCell ref="R49:S49"/>
  </mergeCells>
  <conditionalFormatting sqref="C5:R5">
    <cfRule type="cellIs" dxfId="13" priority="12" stopIfTrue="1" operator="equal">
      <formula>"LINHA DE CRÉDITO PARA PME/QREN - PMEInveste2 - Linha Específica Comércio"</formula>
    </cfRule>
    <cfRule type="cellIs" dxfId="12" priority="13" stopIfTrue="1" operator="equal">
      <formula>"LINHA DE CRÉDITO PARA PME/QREN - PMEInveste2 - Linha Específica Restauração"</formula>
    </cfRule>
  </conditionalFormatting>
  <conditionalFormatting sqref="G53:O53">
    <cfRule type="cellIs" dxfId="11" priority="14" stopIfTrue="1" operator="equal">
      <formula>"Formulário completamente preenchido. Pode exportar e enviar formato xml"</formula>
    </cfRule>
  </conditionalFormatting>
  <conditionalFormatting sqref="G53:O53">
    <cfRule type="cellIs" dxfId="10" priority="15" stopIfTrue="1" operator="equal">
      <formula>"Por favor, corrigir as situações sinalizadas antes de enviar"</formula>
    </cfRule>
  </conditionalFormatting>
  <conditionalFormatting sqref="L34:S34 L33:O33 R33:S33 L37:S51 L35:N35 L36:M36 R35:S36">
    <cfRule type="expression" dxfId="9" priority="11" stopIfTrue="1">
      <formula>OR(ISBLANK($S$30),$S$30="Não")</formula>
    </cfRule>
  </conditionalFormatting>
  <conditionalFormatting sqref="B30:J51">
    <cfRule type="expression" dxfId="8" priority="9">
      <formula>$F$28=0</formula>
    </cfRule>
  </conditionalFormatting>
  <conditionalFormatting sqref="A53:T53">
    <cfRule type="expression" dxfId="7" priority="7">
      <formula>NOT($G$53="Por favor, corrigir as situações sinalizadas antes de enviar")</formula>
    </cfRule>
    <cfRule type="expression" dxfId="6" priority="8">
      <formula>$G$53="Por favor, corrigir as situações sinalizadas antes de enviar"</formula>
    </cfRule>
  </conditionalFormatting>
  <conditionalFormatting sqref="B13:M13">
    <cfRule type="expression" dxfId="5" priority="6">
      <formula>NOT(OR($H$12="COVID II",$H$12="Apoiar"))</formula>
    </cfRule>
  </conditionalFormatting>
  <conditionalFormatting sqref="H12:I12">
    <cfRule type="expression" dxfId="4" priority="5">
      <formula>NOT(OR($H$12="COVID II",$H$12="Apoiar"))</formula>
    </cfRule>
  </conditionalFormatting>
  <conditionalFormatting sqref="L26:S30 L34:S34 L31:P31 L32:O33 R31:S33 L37:S51 L35:N35 L36:M36 R35:S36">
    <cfRule type="expression" dxfId="3" priority="4">
      <formula>$L$13="Sim"</formula>
    </cfRule>
  </conditionalFormatting>
  <conditionalFormatting sqref="P31:Q33">
    <cfRule type="expression" dxfId="2" priority="3">
      <formula>OR(ISBLANK($S$30),$S$30="Não")</formula>
    </cfRule>
  </conditionalFormatting>
  <conditionalFormatting sqref="L37:XFD47">
    <cfRule type="expression" dxfId="1" priority="2">
      <formula>$Q$28="Mês anterior"</formula>
    </cfRule>
  </conditionalFormatting>
  <conditionalFormatting sqref="S29">
    <cfRule type="expression" dxfId="0" priority="1">
      <formula>$Q$28="Mês anterior"</formula>
    </cfRule>
  </conditionalFormatting>
  <dataValidations count="9">
    <dataValidation type="list" showInputMessage="1" showErrorMessage="1" sqref="S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65566 JO65566 TK65566 ADG65566 ANC65566 AWY65566 BGU65566 BQQ65566 CAM65566 CKI65566 CUE65566 DEA65566 DNW65566 DXS65566 EHO65566 ERK65566 FBG65566 FLC65566 FUY65566 GEU65566 GOQ65566 GYM65566 HII65566 HSE65566 ICA65566 ILW65566 IVS65566 JFO65566 JPK65566 JZG65566 KJC65566 KSY65566 LCU65566 LMQ65566 LWM65566 MGI65566 MQE65566 NAA65566 NJW65566 NTS65566 ODO65566 ONK65566 OXG65566 PHC65566 PQY65566 QAU65566 QKQ65566 QUM65566 REI65566 ROE65566 RYA65566 SHW65566 SRS65566 TBO65566 TLK65566 TVG65566 UFC65566 UOY65566 UYU65566 VIQ65566 VSM65566 WCI65566 WME65566 WWA65566 S131102 JO131102 TK131102 ADG131102 ANC131102 AWY131102 BGU131102 BQQ131102 CAM131102 CKI131102 CUE131102 DEA131102 DNW131102 DXS131102 EHO131102 ERK131102 FBG131102 FLC131102 FUY131102 GEU131102 GOQ131102 GYM131102 HII131102 HSE131102 ICA131102 ILW131102 IVS131102 JFO131102 JPK131102 JZG131102 KJC131102 KSY131102 LCU131102 LMQ131102 LWM131102 MGI131102 MQE131102 NAA131102 NJW131102 NTS131102 ODO131102 ONK131102 OXG131102 PHC131102 PQY131102 QAU131102 QKQ131102 QUM131102 REI131102 ROE131102 RYA131102 SHW131102 SRS131102 TBO131102 TLK131102 TVG131102 UFC131102 UOY131102 UYU131102 VIQ131102 VSM131102 WCI131102 WME131102 WWA131102 S196638 JO196638 TK196638 ADG196638 ANC196638 AWY196638 BGU196638 BQQ196638 CAM196638 CKI196638 CUE196638 DEA196638 DNW196638 DXS196638 EHO196638 ERK196638 FBG196638 FLC196638 FUY196638 GEU196638 GOQ196638 GYM196638 HII196638 HSE196638 ICA196638 ILW196638 IVS196638 JFO196638 JPK196638 JZG196638 KJC196638 KSY196638 LCU196638 LMQ196638 LWM196638 MGI196638 MQE196638 NAA196638 NJW196638 NTS196638 ODO196638 ONK196638 OXG196638 PHC196638 PQY196638 QAU196638 QKQ196638 QUM196638 REI196638 ROE196638 RYA196638 SHW196638 SRS196638 TBO196638 TLK196638 TVG196638 UFC196638 UOY196638 UYU196638 VIQ196638 VSM196638 WCI196638 WME196638 WWA196638 S262174 JO262174 TK262174 ADG262174 ANC262174 AWY262174 BGU262174 BQQ262174 CAM262174 CKI262174 CUE262174 DEA262174 DNW262174 DXS262174 EHO262174 ERK262174 FBG262174 FLC262174 FUY262174 GEU262174 GOQ262174 GYM262174 HII262174 HSE262174 ICA262174 ILW262174 IVS262174 JFO262174 JPK262174 JZG262174 KJC262174 KSY262174 LCU262174 LMQ262174 LWM262174 MGI262174 MQE262174 NAA262174 NJW262174 NTS262174 ODO262174 ONK262174 OXG262174 PHC262174 PQY262174 QAU262174 QKQ262174 QUM262174 REI262174 ROE262174 RYA262174 SHW262174 SRS262174 TBO262174 TLK262174 TVG262174 UFC262174 UOY262174 UYU262174 VIQ262174 VSM262174 WCI262174 WME262174 WWA262174 S327710 JO327710 TK327710 ADG327710 ANC327710 AWY327710 BGU327710 BQQ327710 CAM327710 CKI327710 CUE327710 DEA327710 DNW327710 DXS327710 EHO327710 ERK327710 FBG327710 FLC327710 FUY327710 GEU327710 GOQ327710 GYM327710 HII327710 HSE327710 ICA327710 ILW327710 IVS327710 JFO327710 JPK327710 JZG327710 KJC327710 KSY327710 LCU327710 LMQ327710 LWM327710 MGI327710 MQE327710 NAA327710 NJW327710 NTS327710 ODO327710 ONK327710 OXG327710 PHC327710 PQY327710 QAU327710 QKQ327710 QUM327710 REI327710 ROE327710 RYA327710 SHW327710 SRS327710 TBO327710 TLK327710 TVG327710 UFC327710 UOY327710 UYU327710 VIQ327710 VSM327710 WCI327710 WME327710 WWA327710 S393246 JO393246 TK393246 ADG393246 ANC393246 AWY393246 BGU393246 BQQ393246 CAM393246 CKI393246 CUE393246 DEA393246 DNW393246 DXS393246 EHO393246 ERK393246 FBG393246 FLC393246 FUY393246 GEU393246 GOQ393246 GYM393246 HII393246 HSE393246 ICA393246 ILW393246 IVS393246 JFO393246 JPK393246 JZG393246 KJC393246 KSY393246 LCU393246 LMQ393246 LWM393246 MGI393246 MQE393246 NAA393246 NJW393246 NTS393246 ODO393246 ONK393246 OXG393246 PHC393246 PQY393246 QAU393246 QKQ393246 QUM393246 REI393246 ROE393246 RYA393246 SHW393246 SRS393246 TBO393246 TLK393246 TVG393246 UFC393246 UOY393246 UYU393246 VIQ393246 VSM393246 WCI393246 WME393246 WWA393246 S458782 JO458782 TK458782 ADG458782 ANC458782 AWY458782 BGU458782 BQQ458782 CAM458782 CKI458782 CUE458782 DEA458782 DNW458782 DXS458782 EHO458782 ERK458782 FBG458782 FLC458782 FUY458782 GEU458782 GOQ458782 GYM458782 HII458782 HSE458782 ICA458782 ILW458782 IVS458782 JFO458782 JPK458782 JZG458782 KJC458782 KSY458782 LCU458782 LMQ458782 LWM458782 MGI458782 MQE458782 NAA458782 NJW458782 NTS458782 ODO458782 ONK458782 OXG458782 PHC458782 PQY458782 QAU458782 QKQ458782 QUM458782 REI458782 ROE458782 RYA458782 SHW458782 SRS458782 TBO458782 TLK458782 TVG458782 UFC458782 UOY458782 UYU458782 VIQ458782 VSM458782 WCI458782 WME458782 WWA458782 S524318 JO524318 TK524318 ADG524318 ANC524318 AWY524318 BGU524318 BQQ524318 CAM524318 CKI524318 CUE524318 DEA524318 DNW524318 DXS524318 EHO524318 ERK524318 FBG524318 FLC524318 FUY524318 GEU524318 GOQ524318 GYM524318 HII524318 HSE524318 ICA524318 ILW524318 IVS524318 JFO524318 JPK524318 JZG524318 KJC524318 KSY524318 LCU524318 LMQ524318 LWM524318 MGI524318 MQE524318 NAA524318 NJW524318 NTS524318 ODO524318 ONK524318 OXG524318 PHC524318 PQY524318 QAU524318 QKQ524318 QUM524318 REI524318 ROE524318 RYA524318 SHW524318 SRS524318 TBO524318 TLK524318 TVG524318 UFC524318 UOY524318 UYU524318 VIQ524318 VSM524318 WCI524318 WME524318 WWA524318 S589854 JO589854 TK589854 ADG589854 ANC589854 AWY589854 BGU589854 BQQ589854 CAM589854 CKI589854 CUE589854 DEA589854 DNW589854 DXS589854 EHO589854 ERK589854 FBG589854 FLC589854 FUY589854 GEU589854 GOQ589854 GYM589854 HII589854 HSE589854 ICA589854 ILW589854 IVS589854 JFO589854 JPK589854 JZG589854 KJC589854 KSY589854 LCU589854 LMQ589854 LWM589854 MGI589854 MQE589854 NAA589854 NJW589854 NTS589854 ODO589854 ONK589854 OXG589854 PHC589854 PQY589854 QAU589854 QKQ589854 QUM589854 REI589854 ROE589854 RYA589854 SHW589854 SRS589854 TBO589854 TLK589854 TVG589854 UFC589854 UOY589854 UYU589854 VIQ589854 VSM589854 WCI589854 WME589854 WWA589854 S655390 JO655390 TK655390 ADG655390 ANC655390 AWY655390 BGU655390 BQQ655390 CAM655390 CKI655390 CUE655390 DEA655390 DNW655390 DXS655390 EHO655390 ERK655390 FBG655390 FLC655390 FUY655390 GEU655390 GOQ655390 GYM655390 HII655390 HSE655390 ICA655390 ILW655390 IVS655390 JFO655390 JPK655390 JZG655390 KJC655390 KSY655390 LCU655390 LMQ655390 LWM655390 MGI655390 MQE655390 NAA655390 NJW655390 NTS655390 ODO655390 ONK655390 OXG655390 PHC655390 PQY655390 QAU655390 QKQ655390 QUM655390 REI655390 ROE655390 RYA655390 SHW655390 SRS655390 TBO655390 TLK655390 TVG655390 UFC655390 UOY655390 UYU655390 VIQ655390 VSM655390 WCI655390 WME655390 WWA655390 S720926 JO720926 TK720926 ADG720926 ANC720926 AWY720926 BGU720926 BQQ720926 CAM720926 CKI720926 CUE720926 DEA720926 DNW720926 DXS720926 EHO720926 ERK720926 FBG720926 FLC720926 FUY720926 GEU720926 GOQ720926 GYM720926 HII720926 HSE720926 ICA720926 ILW720926 IVS720926 JFO720926 JPK720926 JZG720926 KJC720926 KSY720926 LCU720926 LMQ720926 LWM720926 MGI720926 MQE720926 NAA720926 NJW720926 NTS720926 ODO720926 ONK720926 OXG720926 PHC720926 PQY720926 QAU720926 QKQ720926 QUM720926 REI720926 ROE720926 RYA720926 SHW720926 SRS720926 TBO720926 TLK720926 TVG720926 UFC720926 UOY720926 UYU720926 VIQ720926 VSM720926 WCI720926 WME720926 WWA720926 S786462 JO786462 TK786462 ADG786462 ANC786462 AWY786462 BGU786462 BQQ786462 CAM786462 CKI786462 CUE786462 DEA786462 DNW786462 DXS786462 EHO786462 ERK786462 FBG786462 FLC786462 FUY786462 GEU786462 GOQ786462 GYM786462 HII786462 HSE786462 ICA786462 ILW786462 IVS786462 JFO786462 JPK786462 JZG786462 KJC786462 KSY786462 LCU786462 LMQ786462 LWM786462 MGI786462 MQE786462 NAA786462 NJW786462 NTS786462 ODO786462 ONK786462 OXG786462 PHC786462 PQY786462 QAU786462 QKQ786462 QUM786462 REI786462 ROE786462 RYA786462 SHW786462 SRS786462 TBO786462 TLK786462 TVG786462 UFC786462 UOY786462 UYU786462 VIQ786462 VSM786462 WCI786462 WME786462 WWA786462 S851998 JO851998 TK851998 ADG851998 ANC851998 AWY851998 BGU851998 BQQ851998 CAM851998 CKI851998 CUE851998 DEA851998 DNW851998 DXS851998 EHO851998 ERK851998 FBG851998 FLC851998 FUY851998 GEU851998 GOQ851998 GYM851998 HII851998 HSE851998 ICA851998 ILW851998 IVS851998 JFO851998 JPK851998 JZG851998 KJC851998 KSY851998 LCU851998 LMQ851998 LWM851998 MGI851998 MQE851998 NAA851998 NJW851998 NTS851998 ODO851998 ONK851998 OXG851998 PHC851998 PQY851998 QAU851998 QKQ851998 QUM851998 REI851998 ROE851998 RYA851998 SHW851998 SRS851998 TBO851998 TLK851998 TVG851998 UFC851998 UOY851998 UYU851998 VIQ851998 VSM851998 WCI851998 WME851998 WWA851998 S917534 JO917534 TK917534 ADG917534 ANC917534 AWY917534 BGU917534 BQQ917534 CAM917534 CKI917534 CUE917534 DEA917534 DNW917534 DXS917534 EHO917534 ERK917534 FBG917534 FLC917534 FUY917534 GEU917534 GOQ917534 GYM917534 HII917534 HSE917534 ICA917534 ILW917534 IVS917534 JFO917534 JPK917534 JZG917534 KJC917534 KSY917534 LCU917534 LMQ917534 LWM917534 MGI917534 MQE917534 NAA917534 NJW917534 NTS917534 ODO917534 ONK917534 OXG917534 PHC917534 PQY917534 QAU917534 QKQ917534 QUM917534 REI917534 ROE917534 RYA917534 SHW917534 SRS917534 TBO917534 TLK917534 TVG917534 UFC917534 UOY917534 UYU917534 VIQ917534 VSM917534 WCI917534 WME917534 WWA917534 S983070 JO983070 TK983070 ADG983070 ANC983070 AWY983070 BGU983070 BQQ983070 CAM983070 CKI983070 CUE983070 DEA983070 DNW983070 DXS983070 EHO983070 ERK983070 FBG983070 FLC983070 FUY983070 GEU983070 GOQ983070 GYM983070 HII983070 HSE983070 ICA983070 ILW983070 IVS983070 JFO983070 JPK983070 JZG983070 KJC983070 KSY983070 LCU983070 LMQ983070 LWM983070 MGI983070 MQE983070 NAA983070 NJW983070 NTS983070 ODO983070 ONK983070 OXG983070 PHC983070 PQY983070 QAU983070 QKQ983070 QUM983070 REI983070 ROE983070 RYA983070 SHW983070 SRS983070 TBO983070 TLK983070 TVG983070 UFC983070 UOY983070 UYU983070 VIQ983070 VSM983070 WCI983070 WME983070 WWA983070 L13" xr:uid="{00000000-0002-0000-0000-000000000000}">
      <formula1>"Sim, Não"</formula1>
    </dataValidation>
    <dataValidation type="list" allowBlank="1" showInputMessage="1" showErrorMessage="1" sqref="WVY983068:WWA98306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xr:uid="{00000000-0002-0000-0000-000001000000}">
      <formula1>"Ano anterior, Trimestre anterior"</formula1>
    </dataValidation>
    <dataValidation type="list" allowBlank="1" showInputMessage="1" showErrorMessage="1" errorTitle="PMEInveste" error="O n.º introduzido não está correcto" sqref="WVP983052:WVQ983052 JD12:JE12 SZ12:TA12 ACV12:ACW12 AMR12:AMS12 AWN12:AWO12 BGJ12:BGK12 BQF12:BQG12 CAB12:CAC12 CJX12:CJY12 CTT12:CTU12 DDP12:DDQ12 DNL12:DNM12 DXH12:DXI12 EHD12:EHE12 EQZ12:ERA12 FAV12:FAW12 FKR12:FKS12 FUN12:FUO12 GEJ12:GEK12 GOF12:GOG12 GYB12:GYC12 HHX12:HHY12 HRT12:HRU12 IBP12:IBQ12 ILL12:ILM12 IVH12:IVI12 JFD12:JFE12 JOZ12:JPA12 JYV12:JYW12 KIR12:KIS12 KSN12:KSO12 LCJ12:LCK12 LMF12:LMG12 LWB12:LWC12 MFX12:MFY12 MPT12:MPU12 MZP12:MZQ12 NJL12:NJM12 NTH12:NTI12 ODD12:ODE12 OMZ12:ONA12 OWV12:OWW12 PGR12:PGS12 PQN12:PQO12 QAJ12:QAK12 QKF12:QKG12 QUB12:QUC12 RDX12:RDY12 RNT12:RNU12 RXP12:RXQ12 SHL12:SHM12 SRH12:SRI12 TBD12:TBE12 TKZ12:TLA12 TUV12:TUW12 UER12:UES12 UON12:UOO12 UYJ12:UYK12 VIF12:VIG12 VSB12:VSC12 WBX12:WBY12 WLT12:WLU12 WVP12:WVQ12 H65548:I65548 JD65548:JE65548 SZ65548:TA65548 ACV65548:ACW65548 AMR65548:AMS65548 AWN65548:AWO65548 BGJ65548:BGK65548 BQF65548:BQG65548 CAB65548:CAC65548 CJX65548:CJY65548 CTT65548:CTU65548 DDP65548:DDQ65548 DNL65548:DNM65548 DXH65548:DXI65548 EHD65548:EHE65548 EQZ65548:ERA65548 FAV65548:FAW65548 FKR65548:FKS65548 FUN65548:FUO65548 GEJ65548:GEK65548 GOF65548:GOG65548 GYB65548:GYC65548 HHX65548:HHY65548 HRT65548:HRU65548 IBP65548:IBQ65548 ILL65548:ILM65548 IVH65548:IVI65548 JFD65548:JFE65548 JOZ65548:JPA65548 JYV65548:JYW65548 KIR65548:KIS65548 KSN65548:KSO65548 LCJ65548:LCK65548 LMF65548:LMG65548 LWB65548:LWC65548 MFX65548:MFY65548 MPT65548:MPU65548 MZP65548:MZQ65548 NJL65548:NJM65548 NTH65548:NTI65548 ODD65548:ODE65548 OMZ65548:ONA65548 OWV65548:OWW65548 PGR65548:PGS65548 PQN65548:PQO65548 QAJ65548:QAK65548 QKF65548:QKG65548 QUB65548:QUC65548 RDX65548:RDY65548 RNT65548:RNU65548 RXP65548:RXQ65548 SHL65548:SHM65548 SRH65548:SRI65548 TBD65548:TBE65548 TKZ65548:TLA65548 TUV65548:TUW65548 UER65548:UES65548 UON65548:UOO65548 UYJ65548:UYK65548 VIF65548:VIG65548 VSB65548:VSC65548 WBX65548:WBY65548 WLT65548:WLU65548 WVP65548:WVQ65548 H131084:I131084 JD131084:JE131084 SZ131084:TA131084 ACV131084:ACW131084 AMR131084:AMS131084 AWN131084:AWO131084 BGJ131084:BGK131084 BQF131084:BQG131084 CAB131084:CAC131084 CJX131084:CJY131084 CTT131084:CTU131084 DDP131084:DDQ131084 DNL131084:DNM131084 DXH131084:DXI131084 EHD131084:EHE131084 EQZ131084:ERA131084 FAV131084:FAW131084 FKR131084:FKS131084 FUN131084:FUO131084 GEJ131084:GEK131084 GOF131084:GOG131084 GYB131084:GYC131084 HHX131084:HHY131084 HRT131084:HRU131084 IBP131084:IBQ131084 ILL131084:ILM131084 IVH131084:IVI131084 JFD131084:JFE131084 JOZ131084:JPA131084 JYV131084:JYW131084 KIR131084:KIS131084 KSN131084:KSO131084 LCJ131084:LCK131084 LMF131084:LMG131084 LWB131084:LWC131084 MFX131084:MFY131084 MPT131084:MPU131084 MZP131084:MZQ131084 NJL131084:NJM131084 NTH131084:NTI131084 ODD131084:ODE131084 OMZ131084:ONA131084 OWV131084:OWW131084 PGR131084:PGS131084 PQN131084:PQO131084 QAJ131084:QAK131084 QKF131084:QKG131084 QUB131084:QUC131084 RDX131084:RDY131084 RNT131084:RNU131084 RXP131084:RXQ131084 SHL131084:SHM131084 SRH131084:SRI131084 TBD131084:TBE131084 TKZ131084:TLA131084 TUV131084:TUW131084 UER131084:UES131084 UON131084:UOO131084 UYJ131084:UYK131084 VIF131084:VIG131084 VSB131084:VSC131084 WBX131084:WBY131084 WLT131084:WLU131084 WVP131084:WVQ131084 H196620:I196620 JD196620:JE196620 SZ196620:TA196620 ACV196620:ACW196620 AMR196620:AMS196620 AWN196620:AWO196620 BGJ196620:BGK196620 BQF196620:BQG196620 CAB196620:CAC196620 CJX196620:CJY196620 CTT196620:CTU196620 DDP196620:DDQ196620 DNL196620:DNM196620 DXH196620:DXI196620 EHD196620:EHE196620 EQZ196620:ERA196620 FAV196620:FAW196620 FKR196620:FKS196620 FUN196620:FUO196620 GEJ196620:GEK196620 GOF196620:GOG196620 GYB196620:GYC196620 HHX196620:HHY196620 HRT196620:HRU196620 IBP196620:IBQ196620 ILL196620:ILM196620 IVH196620:IVI196620 JFD196620:JFE196620 JOZ196620:JPA196620 JYV196620:JYW196620 KIR196620:KIS196620 KSN196620:KSO196620 LCJ196620:LCK196620 LMF196620:LMG196620 LWB196620:LWC196620 MFX196620:MFY196620 MPT196620:MPU196620 MZP196620:MZQ196620 NJL196620:NJM196620 NTH196620:NTI196620 ODD196620:ODE196620 OMZ196620:ONA196620 OWV196620:OWW196620 PGR196620:PGS196620 PQN196620:PQO196620 QAJ196620:QAK196620 QKF196620:QKG196620 QUB196620:QUC196620 RDX196620:RDY196620 RNT196620:RNU196620 RXP196620:RXQ196620 SHL196620:SHM196620 SRH196620:SRI196620 TBD196620:TBE196620 TKZ196620:TLA196620 TUV196620:TUW196620 UER196620:UES196620 UON196620:UOO196620 UYJ196620:UYK196620 VIF196620:VIG196620 VSB196620:VSC196620 WBX196620:WBY196620 WLT196620:WLU196620 WVP196620:WVQ196620 H262156:I262156 JD262156:JE262156 SZ262156:TA262156 ACV262156:ACW262156 AMR262156:AMS262156 AWN262156:AWO262156 BGJ262156:BGK262156 BQF262156:BQG262156 CAB262156:CAC262156 CJX262156:CJY262156 CTT262156:CTU262156 DDP262156:DDQ262156 DNL262156:DNM262156 DXH262156:DXI262156 EHD262156:EHE262156 EQZ262156:ERA262156 FAV262156:FAW262156 FKR262156:FKS262156 FUN262156:FUO262156 GEJ262156:GEK262156 GOF262156:GOG262156 GYB262156:GYC262156 HHX262156:HHY262156 HRT262156:HRU262156 IBP262156:IBQ262156 ILL262156:ILM262156 IVH262156:IVI262156 JFD262156:JFE262156 JOZ262156:JPA262156 JYV262156:JYW262156 KIR262156:KIS262156 KSN262156:KSO262156 LCJ262156:LCK262156 LMF262156:LMG262156 LWB262156:LWC262156 MFX262156:MFY262156 MPT262156:MPU262156 MZP262156:MZQ262156 NJL262156:NJM262156 NTH262156:NTI262156 ODD262156:ODE262156 OMZ262156:ONA262156 OWV262156:OWW262156 PGR262156:PGS262156 PQN262156:PQO262156 QAJ262156:QAK262156 QKF262156:QKG262156 QUB262156:QUC262156 RDX262156:RDY262156 RNT262156:RNU262156 RXP262156:RXQ262156 SHL262156:SHM262156 SRH262156:SRI262156 TBD262156:TBE262156 TKZ262156:TLA262156 TUV262156:TUW262156 UER262156:UES262156 UON262156:UOO262156 UYJ262156:UYK262156 VIF262156:VIG262156 VSB262156:VSC262156 WBX262156:WBY262156 WLT262156:WLU262156 WVP262156:WVQ262156 H327692:I327692 JD327692:JE327692 SZ327692:TA327692 ACV327692:ACW327692 AMR327692:AMS327692 AWN327692:AWO327692 BGJ327692:BGK327692 BQF327692:BQG327692 CAB327692:CAC327692 CJX327692:CJY327692 CTT327692:CTU327692 DDP327692:DDQ327692 DNL327692:DNM327692 DXH327692:DXI327692 EHD327692:EHE327692 EQZ327692:ERA327692 FAV327692:FAW327692 FKR327692:FKS327692 FUN327692:FUO327692 GEJ327692:GEK327692 GOF327692:GOG327692 GYB327692:GYC327692 HHX327692:HHY327692 HRT327692:HRU327692 IBP327692:IBQ327692 ILL327692:ILM327692 IVH327692:IVI327692 JFD327692:JFE327692 JOZ327692:JPA327692 JYV327692:JYW327692 KIR327692:KIS327692 KSN327692:KSO327692 LCJ327692:LCK327692 LMF327692:LMG327692 LWB327692:LWC327692 MFX327692:MFY327692 MPT327692:MPU327692 MZP327692:MZQ327692 NJL327692:NJM327692 NTH327692:NTI327692 ODD327692:ODE327692 OMZ327692:ONA327692 OWV327692:OWW327692 PGR327692:PGS327692 PQN327692:PQO327692 QAJ327692:QAK327692 QKF327692:QKG327692 QUB327692:QUC327692 RDX327692:RDY327692 RNT327692:RNU327692 RXP327692:RXQ327692 SHL327692:SHM327692 SRH327692:SRI327692 TBD327692:TBE327692 TKZ327692:TLA327692 TUV327692:TUW327692 UER327692:UES327692 UON327692:UOO327692 UYJ327692:UYK327692 VIF327692:VIG327692 VSB327692:VSC327692 WBX327692:WBY327692 WLT327692:WLU327692 WVP327692:WVQ327692 H393228:I393228 JD393228:JE393228 SZ393228:TA393228 ACV393228:ACW393228 AMR393228:AMS393228 AWN393228:AWO393228 BGJ393228:BGK393228 BQF393228:BQG393228 CAB393228:CAC393228 CJX393228:CJY393228 CTT393228:CTU393228 DDP393228:DDQ393228 DNL393228:DNM393228 DXH393228:DXI393228 EHD393228:EHE393228 EQZ393228:ERA393228 FAV393228:FAW393228 FKR393228:FKS393228 FUN393228:FUO393228 GEJ393228:GEK393228 GOF393228:GOG393228 GYB393228:GYC393228 HHX393228:HHY393228 HRT393228:HRU393228 IBP393228:IBQ393228 ILL393228:ILM393228 IVH393228:IVI393228 JFD393228:JFE393228 JOZ393228:JPA393228 JYV393228:JYW393228 KIR393228:KIS393228 KSN393228:KSO393228 LCJ393228:LCK393228 LMF393228:LMG393228 LWB393228:LWC393228 MFX393228:MFY393228 MPT393228:MPU393228 MZP393228:MZQ393228 NJL393228:NJM393228 NTH393228:NTI393228 ODD393228:ODE393228 OMZ393228:ONA393228 OWV393228:OWW393228 PGR393228:PGS393228 PQN393228:PQO393228 QAJ393228:QAK393228 QKF393228:QKG393228 QUB393228:QUC393228 RDX393228:RDY393228 RNT393228:RNU393228 RXP393228:RXQ393228 SHL393228:SHM393228 SRH393228:SRI393228 TBD393228:TBE393228 TKZ393228:TLA393228 TUV393228:TUW393228 UER393228:UES393228 UON393228:UOO393228 UYJ393228:UYK393228 VIF393228:VIG393228 VSB393228:VSC393228 WBX393228:WBY393228 WLT393228:WLU393228 WVP393228:WVQ393228 H458764:I458764 JD458764:JE458764 SZ458764:TA458764 ACV458764:ACW458764 AMR458764:AMS458764 AWN458764:AWO458764 BGJ458764:BGK458764 BQF458764:BQG458764 CAB458764:CAC458764 CJX458764:CJY458764 CTT458764:CTU458764 DDP458764:DDQ458764 DNL458764:DNM458764 DXH458764:DXI458764 EHD458764:EHE458764 EQZ458764:ERA458764 FAV458764:FAW458764 FKR458764:FKS458764 FUN458764:FUO458764 GEJ458764:GEK458764 GOF458764:GOG458764 GYB458764:GYC458764 HHX458764:HHY458764 HRT458764:HRU458764 IBP458764:IBQ458764 ILL458764:ILM458764 IVH458764:IVI458764 JFD458764:JFE458764 JOZ458764:JPA458764 JYV458764:JYW458764 KIR458764:KIS458764 KSN458764:KSO458764 LCJ458764:LCK458764 LMF458764:LMG458764 LWB458764:LWC458764 MFX458764:MFY458764 MPT458764:MPU458764 MZP458764:MZQ458764 NJL458764:NJM458764 NTH458764:NTI458764 ODD458764:ODE458764 OMZ458764:ONA458764 OWV458764:OWW458764 PGR458764:PGS458764 PQN458764:PQO458764 QAJ458764:QAK458764 QKF458764:QKG458764 QUB458764:QUC458764 RDX458764:RDY458764 RNT458764:RNU458764 RXP458764:RXQ458764 SHL458764:SHM458764 SRH458764:SRI458764 TBD458764:TBE458764 TKZ458764:TLA458764 TUV458764:TUW458764 UER458764:UES458764 UON458764:UOO458764 UYJ458764:UYK458764 VIF458764:VIG458764 VSB458764:VSC458764 WBX458764:WBY458764 WLT458764:WLU458764 WVP458764:WVQ458764 H524300:I524300 JD524300:JE524300 SZ524300:TA524300 ACV524300:ACW524300 AMR524300:AMS524300 AWN524300:AWO524300 BGJ524300:BGK524300 BQF524300:BQG524300 CAB524300:CAC524300 CJX524300:CJY524300 CTT524300:CTU524300 DDP524300:DDQ524300 DNL524300:DNM524300 DXH524300:DXI524300 EHD524300:EHE524300 EQZ524300:ERA524300 FAV524300:FAW524300 FKR524300:FKS524300 FUN524300:FUO524300 GEJ524300:GEK524300 GOF524300:GOG524300 GYB524300:GYC524300 HHX524300:HHY524300 HRT524300:HRU524300 IBP524300:IBQ524300 ILL524300:ILM524300 IVH524300:IVI524300 JFD524300:JFE524300 JOZ524300:JPA524300 JYV524300:JYW524300 KIR524300:KIS524300 KSN524300:KSO524300 LCJ524300:LCK524300 LMF524300:LMG524300 LWB524300:LWC524300 MFX524300:MFY524300 MPT524300:MPU524300 MZP524300:MZQ524300 NJL524300:NJM524300 NTH524300:NTI524300 ODD524300:ODE524300 OMZ524300:ONA524300 OWV524300:OWW524300 PGR524300:PGS524300 PQN524300:PQO524300 QAJ524300:QAK524300 QKF524300:QKG524300 QUB524300:QUC524300 RDX524300:RDY524300 RNT524300:RNU524300 RXP524300:RXQ524300 SHL524300:SHM524300 SRH524300:SRI524300 TBD524300:TBE524300 TKZ524300:TLA524300 TUV524300:TUW524300 UER524300:UES524300 UON524300:UOO524300 UYJ524300:UYK524300 VIF524300:VIG524300 VSB524300:VSC524300 WBX524300:WBY524300 WLT524300:WLU524300 WVP524300:WVQ524300 H589836:I589836 JD589836:JE589836 SZ589836:TA589836 ACV589836:ACW589836 AMR589836:AMS589836 AWN589836:AWO589836 BGJ589836:BGK589836 BQF589836:BQG589836 CAB589836:CAC589836 CJX589836:CJY589836 CTT589836:CTU589836 DDP589836:DDQ589836 DNL589836:DNM589836 DXH589836:DXI589836 EHD589836:EHE589836 EQZ589836:ERA589836 FAV589836:FAW589836 FKR589836:FKS589836 FUN589836:FUO589836 GEJ589836:GEK589836 GOF589836:GOG589836 GYB589836:GYC589836 HHX589836:HHY589836 HRT589836:HRU589836 IBP589836:IBQ589836 ILL589836:ILM589836 IVH589836:IVI589836 JFD589836:JFE589836 JOZ589836:JPA589836 JYV589836:JYW589836 KIR589836:KIS589836 KSN589836:KSO589836 LCJ589836:LCK589836 LMF589836:LMG589836 LWB589836:LWC589836 MFX589836:MFY589836 MPT589836:MPU589836 MZP589836:MZQ589836 NJL589836:NJM589836 NTH589836:NTI589836 ODD589836:ODE589836 OMZ589836:ONA589836 OWV589836:OWW589836 PGR589836:PGS589836 PQN589836:PQO589836 QAJ589836:QAK589836 QKF589836:QKG589836 QUB589836:QUC589836 RDX589836:RDY589836 RNT589836:RNU589836 RXP589836:RXQ589836 SHL589836:SHM589836 SRH589836:SRI589836 TBD589836:TBE589836 TKZ589836:TLA589836 TUV589836:TUW589836 UER589836:UES589836 UON589836:UOO589836 UYJ589836:UYK589836 VIF589836:VIG589836 VSB589836:VSC589836 WBX589836:WBY589836 WLT589836:WLU589836 WVP589836:WVQ589836 H655372:I655372 JD655372:JE655372 SZ655372:TA655372 ACV655372:ACW655372 AMR655372:AMS655372 AWN655372:AWO655372 BGJ655372:BGK655372 BQF655372:BQG655372 CAB655372:CAC655372 CJX655372:CJY655372 CTT655372:CTU655372 DDP655372:DDQ655372 DNL655372:DNM655372 DXH655372:DXI655372 EHD655372:EHE655372 EQZ655372:ERA655372 FAV655372:FAW655372 FKR655372:FKS655372 FUN655372:FUO655372 GEJ655372:GEK655372 GOF655372:GOG655372 GYB655372:GYC655372 HHX655372:HHY655372 HRT655372:HRU655372 IBP655372:IBQ655372 ILL655372:ILM655372 IVH655372:IVI655372 JFD655372:JFE655372 JOZ655372:JPA655372 JYV655372:JYW655372 KIR655372:KIS655372 KSN655372:KSO655372 LCJ655372:LCK655372 LMF655372:LMG655372 LWB655372:LWC655372 MFX655372:MFY655372 MPT655372:MPU655372 MZP655372:MZQ655372 NJL655372:NJM655372 NTH655372:NTI655372 ODD655372:ODE655372 OMZ655372:ONA655372 OWV655372:OWW655372 PGR655372:PGS655372 PQN655372:PQO655372 QAJ655372:QAK655372 QKF655372:QKG655372 QUB655372:QUC655372 RDX655372:RDY655372 RNT655372:RNU655372 RXP655372:RXQ655372 SHL655372:SHM655372 SRH655372:SRI655372 TBD655372:TBE655372 TKZ655372:TLA655372 TUV655372:TUW655372 UER655372:UES655372 UON655372:UOO655372 UYJ655372:UYK655372 VIF655372:VIG655372 VSB655372:VSC655372 WBX655372:WBY655372 WLT655372:WLU655372 WVP655372:WVQ655372 H720908:I720908 JD720908:JE720908 SZ720908:TA720908 ACV720908:ACW720908 AMR720908:AMS720908 AWN720908:AWO720908 BGJ720908:BGK720908 BQF720908:BQG720908 CAB720908:CAC720908 CJX720908:CJY720908 CTT720908:CTU720908 DDP720908:DDQ720908 DNL720908:DNM720908 DXH720908:DXI720908 EHD720908:EHE720908 EQZ720908:ERA720908 FAV720908:FAW720908 FKR720908:FKS720908 FUN720908:FUO720908 GEJ720908:GEK720908 GOF720908:GOG720908 GYB720908:GYC720908 HHX720908:HHY720908 HRT720908:HRU720908 IBP720908:IBQ720908 ILL720908:ILM720908 IVH720908:IVI720908 JFD720908:JFE720908 JOZ720908:JPA720908 JYV720908:JYW720908 KIR720908:KIS720908 KSN720908:KSO720908 LCJ720908:LCK720908 LMF720908:LMG720908 LWB720908:LWC720908 MFX720908:MFY720908 MPT720908:MPU720908 MZP720908:MZQ720908 NJL720908:NJM720908 NTH720908:NTI720908 ODD720908:ODE720908 OMZ720908:ONA720908 OWV720908:OWW720908 PGR720908:PGS720908 PQN720908:PQO720908 QAJ720908:QAK720908 QKF720908:QKG720908 QUB720908:QUC720908 RDX720908:RDY720908 RNT720908:RNU720908 RXP720908:RXQ720908 SHL720908:SHM720908 SRH720908:SRI720908 TBD720908:TBE720908 TKZ720908:TLA720908 TUV720908:TUW720908 UER720908:UES720908 UON720908:UOO720908 UYJ720908:UYK720908 VIF720908:VIG720908 VSB720908:VSC720908 WBX720908:WBY720908 WLT720908:WLU720908 WVP720908:WVQ720908 H786444:I786444 JD786444:JE786444 SZ786444:TA786444 ACV786444:ACW786444 AMR786444:AMS786444 AWN786444:AWO786444 BGJ786444:BGK786444 BQF786444:BQG786444 CAB786444:CAC786444 CJX786444:CJY786444 CTT786444:CTU786444 DDP786444:DDQ786444 DNL786444:DNM786444 DXH786444:DXI786444 EHD786444:EHE786444 EQZ786444:ERA786444 FAV786444:FAW786444 FKR786444:FKS786444 FUN786444:FUO786444 GEJ786444:GEK786444 GOF786444:GOG786444 GYB786444:GYC786444 HHX786444:HHY786444 HRT786444:HRU786444 IBP786444:IBQ786444 ILL786444:ILM786444 IVH786444:IVI786444 JFD786444:JFE786444 JOZ786444:JPA786444 JYV786444:JYW786444 KIR786444:KIS786444 KSN786444:KSO786444 LCJ786444:LCK786444 LMF786444:LMG786444 LWB786444:LWC786444 MFX786444:MFY786444 MPT786444:MPU786444 MZP786444:MZQ786444 NJL786444:NJM786444 NTH786444:NTI786444 ODD786444:ODE786444 OMZ786444:ONA786444 OWV786444:OWW786444 PGR786444:PGS786444 PQN786444:PQO786444 QAJ786444:QAK786444 QKF786444:QKG786444 QUB786444:QUC786444 RDX786444:RDY786444 RNT786444:RNU786444 RXP786444:RXQ786444 SHL786444:SHM786444 SRH786444:SRI786444 TBD786444:TBE786444 TKZ786444:TLA786444 TUV786444:TUW786444 UER786444:UES786444 UON786444:UOO786444 UYJ786444:UYK786444 VIF786444:VIG786444 VSB786444:VSC786444 WBX786444:WBY786444 WLT786444:WLU786444 WVP786444:WVQ786444 H851980:I851980 JD851980:JE851980 SZ851980:TA851980 ACV851980:ACW851980 AMR851980:AMS851980 AWN851980:AWO851980 BGJ851980:BGK851980 BQF851980:BQG851980 CAB851980:CAC851980 CJX851980:CJY851980 CTT851980:CTU851980 DDP851980:DDQ851980 DNL851980:DNM851980 DXH851980:DXI851980 EHD851980:EHE851980 EQZ851980:ERA851980 FAV851980:FAW851980 FKR851980:FKS851980 FUN851980:FUO851980 GEJ851980:GEK851980 GOF851980:GOG851980 GYB851980:GYC851980 HHX851980:HHY851980 HRT851980:HRU851980 IBP851980:IBQ851980 ILL851980:ILM851980 IVH851980:IVI851980 JFD851980:JFE851980 JOZ851980:JPA851980 JYV851980:JYW851980 KIR851980:KIS851980 KSN851980:KSO851980 LCJ851980:LCK851980 LMF851980:LMG851980 LWB851980:LWC851980 MFX851980:MFY851980 MPT851980:MPU851980 MZP851980:MZQ851980 NJL851980:NJM851980 NTH851980:NTI851980 ODD851980:ODE851980 OMZ851980:ONA851980 OWV851980:OWW851980 PGR851980:PGS851980 PQN851980:PQO851980 QAJ851980:QAK851980 QKF851980:QKG851980 QUB851980:QUC851980 RDX851980:RDY851980 RNT851980:RNU851980 RXP851980:RXQ851980 SHL851980:SHM851980 SRH851980:SRI851980 TBD851980:TBE851980 TKZ851980:TLA851980 TUV851980:TUW851980 UER851980:UES851980 UON851980:UOO851980 UYJ851980:UYK851980 VIF851980:VIG851980 VSB851980:VSC851980 WBX851980:WBY851980 WLT851980:WLU851980 WVP851980:WVQ851980 H917516:I917516 JD917516:JE917516 SZ917516:TA917516 ACV917516:ACW917516 AMR917516:AMS917516 AWN917516:AWO917516 BGJ917516:BGK917516 BQF917516:BQG917516 CAB917516:CAC917516 CJX917516:CJY917516 CTT917516:CTU917516 DDP917516:DDQ917516 DNL917516:DNM917516 DXH917516:DXI917516 EHD917516:EHE917516 EQZ917516:ERA917516 FAV917516:FAW917516 FKR917516:FKS917516 FUN917516:FUO917516 GEJ917516:GEK917516 GOF917516:GOG917516 GYB917516:GYC917516 HHX917516:HHY917516 HRT917516:HRU917516 IBP917516:IBQ917516 ILL917516:ILM917516 IVH917516:IVI917516 JFD917516:JFE917516 JOZ917516:JPA917516 JYV917516:JYW917516 KIR917516:KIS917516 KSN917516:KSO917516 LCJ917516:LCK917516 LMF917516:LMG917516 LWB917516:LWC917516 MFX917516:MFY917516 MPT917516:MPU917516 MZP917516:MZQ917516 NJL917516:NJM917516 NTH917516:NTI917516 ODD917516:ODE917516 OMZ917516:ONA917516 OWV917516:OWW917516 PGR917516:PGS917516 PQN917516:PQO917516 QAJ917516:QAK917516 QKF917516:QKG917516 QUB917516:QUC917516 RDX917516:RDY917516 RNT917516:RNU917516 RXP917516:RXQ917516 SHL917516:SHM917516 SRH917516:SRI917516 TBD917516:TBE917516 TKZ917516:TLA917516 TUV917516:TUW917516 UER917516:UES917516 UON917516:UOO917516 UYJ917516:UYK917516 VIF917516:VIG917516 VSB917516:VSC917516 WBX917516:WBY917516 WLT917516:WLU917516 WVP917516:WVQ917516 H983052:I983052 JD983052:JE983052 SZ983052:TA983052 ACV983052:ACW983052 AMR983052:AMS983052 AWN983052:AWO983052 BGJ983052:BGK983052 BQF983052:BQG983052 CAB983052:CAC983052 CJX983052:CJY983052 CTT983052:CTU983052 DDP983052:DDQ983052 DNL983052:DNM983052 DXH983052:DXI983052 EHD983052:EHE983052 EQZ983052:ERA983052 FAV983052:FAW983052 FKR983052:FKS983052 FUN983052:FUO983052 GEJ983052:GEK983052 GOF983052:GOG983052 GYB983052:GYC983052 HHX983052:HHY983052 HRT983052:HRU983052 IBP983052:IBQ983052 ILL983052:ILM983052 IVH983052:IVI983052 JFD983052:JFE983052 JOZ983052:JPA983052 JYV983052:JYW983052 KIR983052:KIS983052 KSN983052:KSO983052 LCJ983052:LCK983052 LMF983052:LMG983052 LWB983052:LWC983052 MFX983052:MFY983052 MPT983052:MPU983052 MZP983052:MZQ983052 NJL983052:NJM983052 NTH983052:NTI983052 ODD983052:ODE983052 OMZ983052:ONA983052 OWV983052:OWW983052 PGR983052:PGS983052 PQN983052:PQO983052 QAJ983052:QAK983052 QKF983052:QKG983052 QUB983052:QUC983052 RDX983052:RDY983052 RNT983052:RNU983052 RXP983052:RXQ983052 SHL983052:SHM983052 SRH983052:SRI983052 TBD983052:TBE983052 TKZ983052:TLA983052 TUV983052:TUW983052 UER983052:UES983052 UON983052:UOO983052 UYJ983052:UYK983052 VIF983052:VIG983052 VSB983052:VSC983052 WBX983052:WBY983052 WLT983052:WLU983052" xr:uid="{00000000-0002-0000-0000-000002000000}">
      <formula1>"COVID I,COVID II,COVID III"</formula1>
    </dataValidation>
    <dataValidation type="list" showInputMessage="1" showErrorMessage="1" sqref="S17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53 JO65553 TK65553 ADG65553 ANC65553 AWY65553 BGU65553 BQQ65553 CAM65553 CKI65553 CUE65553 DEA65553 DNW65553 DXS65553 EHO65553 ERK65553 FBG65553 FLC65553 FUY65553 GEU65553 GOQ65553 GYM65553 HII65553 HSE65553 ICA65553 ILW65553 IVS65553 JFO65553 JPK65553 JZG65553 KJC65553 KSY65553 LCU65553 LMQ65553 LWM65553 MGI65553 MQE65553 NAA65553 NJW65553 NTS65553 ODO65553 ONK65553 OXG65553 PHC65553 PQY65553 QAU65553 QKQ65553 QUM65553 REI65553 ROE65553 RYA65553 SHW65553 SRS65553 TBO65553 TLK65553 TVG65553 UFC65553 UOY65553 UYU65553 VIQ65553 VSM65553 WCI65553 WME65553 WWA65553 S131089 JO131089 TK131089 ADG131089 ANC131089 AWY131089 BGU131089 BQQ131089 CAM131089 CKI131089 CUE131089 DEA131089 DNW131089 DXS131089 EHO131089 ERK131089 FBG131089 FLC131089 FUY131089 GEU131089 GOQ131089 GYM131089 HII131089 HSE131089 ICA131089 ILW131089 IVS131089 JFO131089 JPK131089 JZG131089 KJC131089 KSY131089 LCU131089 LMQ131089 LWM131089 MGI131089 MQE131089 NAA131089 NJW131089 NTS131089 ODO131089 ONK131089 OXG131089 PHC131089 PQY131089 QAU131089 QKQ131089 QUM131089 REI131089 ROE131089 RYA131089 SHW131089 SRS131089 TBO131089 TLK131089 TVG131089 UFC131089 UOY131089 UYU131089 VIQ131089 VSM131089 WCI131089 WME131089 WWA131089 S196625 JO196625 TK196625 ADG196625 ANC196625 AWY196625 BGU196625 BQQ196625 CAM196625 CKI196625 CUE196625 DEA196625 DNW196625 DXS196625 EHO196625 ERK196625 FBG196625 FLC196625 FUY196625 GEU196625 GOQ196625 GYM196625 HII196625 HSE196625 ICA196625 ILW196625 IVS196625 JFO196625 JPK196625 JZG196625 KJC196625 KSY196625 LCU196625 LMQ196625 LWM196625 MGI196625 MQE196625 NAA196625 NJW196625 NTS196625 ODO196625 ONK196625 OXG196625 PHC196625 PQY196625 QAU196625 QKQ196625 QUM196625 REI196625 ROE196625 RYA196625 SHW196625 SRS196625 TBO196625 TLK196625 TVG196625 UFC196625 UOY196625 UYU196625 VIQ196625 VSM196625 WCI196625 WME196625 WWA196625 S262161 JO262161 TK262161 ADG262161 ANC262161 AWY262161 BGU262161 BQQ262161 CAM262161 CKI262161 CUE262161 DEA262161 DNW262161 DXS262161 EHO262161 ERK262161 FBG262161 FLC262161 FUY262161 GEU262161 GOQ262161 GYM262161 HII262161 HSE262161 ICA262161 ILW262161 IVS262161 JFO262161 JPK262161 JZG262161 KJC262161 KSY262161 LCU262161 LMQ262161 LWM262161 MGI262161 MQE262161 NAA262161 NJW262161 NTS262161 ODO262161 ONK262161 OXG262161 PHC262161 PQY262161 QAU262161 QKQ262161 QUM262161 REI262161 ROE262161 RYA262161 SHW262161 SRS262161 TBO262161 TLK262161 TVG262161 UFC262161 UOY262161 UYU262161 VIQ262161 VSM262161 WCI262161 WME262161 WWA262161 S327697 JO327697 TK327697 ADG327697 ANC327697 AWY327697 BGU327697 BQQ327697 CAM327697 CKI327697 CUE327697 DEA327697 DNW327697 DXS327697 EHO327697 ERK327697 FBG327697 FLC327697 FUY327697 GEU327697 GOQ327697 GYM327697 HII327697 HSE327697 ICA327697 ILW327697 IVS327697 JFO327697 JPK327697 JZG327697 KJC327697 KSY327697 LCU327697 LMQ327697 LWM327697 MGI327697 MQE327697 NAA327697 NJW327697 NTS327697 ODO327697 ONK327697 OXG327697 PHC327697 PQY327697 QAU327697 QKQ327697 QUM327697 REI327697 ROE327697 RYA327697 SHW327697 SRS327697 TBO327697 TLK327697 TVG327697 UFC327697 UOY327697 UYU327697 VIQ327697 VSM327697 WCI327697 WME327697 WWA327697 S393233 JO393233 TK393233 ADG393233 ANC393233 AWY393233 BGU393233 BQQ393233 CAM393233 CKI393233 CUE393233 DEA393233 DNW393233 DXS393233 EHO393233 ERK393233 FBG393233 FLC393233 FUY393233 GEU393233 GOQ393233 GYM393233 HII393233 HSE393233 ICA393233 ILW393233 IVS393233 JFO393233 JPK393233 JZG393233 KJC393233 KSY393233 LCU393233 LMQ393233 LWM393233 MGI393233 MQE393233 NAA393233 NJW393233 NTS393233 ODO393233 ONK393233 OXG393233 PHC393233 PQY393233 QAU393233 QKQ393233 QUM393233 REI393233 ROE393233 RYA393233 SHW393233 SRS393233 TBO393233 TLK393233 TVG393233 UFC393233 UOY393233 UYU393233 VIQ393233 VSM393233 WCI393233 WME393233 WWA393233 S458769 JO458769 TK458769 ADG458769 ANC458769 AWY458769 BGU458769 BQQ458769 CAM458769 CKI458769 CUE458769 DEA458769 DNW458769 DXS458769 EHO458769 ERK458769 FBG458769 FLC458769 FUY458769 GEU458769 GOQ458769 GYM458769 HII458769 HSE458769 ICA458769 ILW458769 IVS458769 JFO458769 JPK458769 JZG458769 KJC458769 KSY458769 LCU458769 LMQ458769 LWM458769 MGI458769 MQE458769 NAA458769 NJW458769 NTS458769 ODO458769 ONK458769 OXG458769 PHC458769 PQY458769 QAU458769 QKQ458769 QUM458769 REI458769 ROE458769 RYA458769 SHW458769 SRS458769 TBO458769 TLK458769 TVG458769 UFC458769 UOY458769 UYU458769 VIQ458769 VSM458769 WCI458769 WME458769 WWA458769 S524305 JO524305 TK524305 ADG524305 ANC524305 AWY524305 BGU524305 BQQ524305 CAM524305 CKI524305 CUE524305 DEA524305 DNW524305 DXS524305 EHO524305 ERK524305 FBG524305 FLC524305 FUY524305 GEU524305 GOQ524305 GYM524305 HII524305 HSE524305 ICA524305 ILW524305 IVS524305 JFO524305 JPK524305 JZG524305 KJC524305 KSY524305 LCU524305 LMQ524305 LWM524305 MGI524305 MQE524305 NAA524305 NJW524305 NTS524305 ODO524305 ONK524305 OXG524305 PHC524305 PQY524305 QAU524305 QKQ524305 QUM524305 REI524305 ROE524305 RYA524305 SHW524305 SRS524305 TBO524305 TLK524305 TVG524305 UFC524305 UOY524305 UYU524305 VIQ524305 VSM524305 WCI524305 WME524305 WWA524305 S589841 JO589841 TK589841 ADG589841 ANC589841 AWY589841 BGU589841 BQQ589841 CAM589841 CKI589841 CUE589841 DEA589841 DNW589841 DXS589841 EHO589841 ERK589841 FBG589841 FLC589841 FUY589841 GEU589841 GOQ589841 GYM589841 HII589841 HSE589841 ICA589841 ILW589841 IVS589841 JFO589841 JPK589841 JZG589841 KJC589841 KSY589841 LCU589841 LMQ589841 LWM589841 MGI589841 MQE589841 NAA589841 NJW589841 NTS589841 ODO589841 ONK589841 OXG589841 PHC589841 PQY589841 QAU589841 QKQ589841 QUM589841 REI589841 ROE589841 RYA589841 SHW589841 SRS589841 TBO589841 TLK589841 TVG589841 UFC589841 UOY589841 UYU589841 VIQ589841 VSM589841 WCI589841 WME589841 WWA589841 S655377 JO655377 TK655377 ADG655377 ANC655377 AWY655377 BGU655377 BQQ655377 CAM655377 CKI655377 CUE655377 DEA655377 DNW655377 DXS655377 EHO655377 ERK655377 FBG655377 FLC655377 FUY655377 GEU655377 GOQ655377 GYM655377 HII655377 HSE655377 ICA655377 ILW655377 IVS655377 JFO655377 JPK655377 JZG655377 KJC655377 KSY655377 LCU655377 LMQ655377 LWM655377 MGI655377 MQE655377 NAA655377 NJW655377 NTS655377 ODO655377 ONK655377 OXG655377 PHC655377 PQY655377 QAU655377 QKQ655377 QUM655377 REI655377 ROE655377 RYA655377 SHW655377 SRS655377 TBO655377 TLK655377 TVG655377 UFC655377 UOY655377 UYU655377 VIQ655377 VSM655377 WCI655377 WME655377 WWA655377 S720913 JO720913 TK720913 ADG720913 ANC720913 AWY720913 BGU720913 BQQ720913 CAM720913 CKI720913 CUE720913 DEA720913 DNW720913 DXS720913 EHO720913 ERK720913 FBG720913 FLC720913 FUY720913 GEU720913 GOQ720913 GYM720913 HII720913 HSE720913 ICA720913 ILW720913 IVS720913 JFO720913 JPK720913 JZG720913 KJC720913 KSY720913 LCU720913 LMQ720913 LWM720913 MGI720913 MQE720913 NAA720913 NJW720913 NTS720913 ODO720913 ONK720913 OXG720913 PHC720913 PQY720913 QAU720913 QKQ720913 QUM720913 REI720913 ROE720913 RYA720913 SHW720913 SRS720913 TBO720913 TLK720913 TVG720913 UFC720913 UOY720913 UYU720913 VIQ720913 VSM720913 WCI720913 WME720913 WWA720913 S786449 JO786449 TK786449 ADG786449 ANC786449 AWY786449 BGU786449 BQQ786449 CAM786449 CKI786449 CUE786449 DEA786449 DNW786449 DXS786449 EHO786449 ERK786449 FBG786449 FLC786449 FUY786449 GEU786449 GOQ786449 GYM786449 HII786449 HSE786449 ICA786449 ILW786449 IVS786449 JFO786449 JPK786449 JZG786449 KJC786449 KSY786449 LCU786449 LMQ786449 LWM786449 MGI786449 MQE786449 NAA786449 NJW786449 NTS786449 ODO786449 ONK786449 OXG786449 PHC786449 PQY786449 QAU786449 QKQ786449 QUM786449 REI786449 ROE786449 RYA786449 SHW786449 SRS786449 TBO786449 TLK786449 TVG786449 UFC786449 UOY786449 UYU786449 VIQ786449 VSM786449 WCI786449 WME786449 WWA786449 S851985 JO851985 TK851985 ADG851985 ANC851985 AWY851985 BGU851985 BQQ851985 CAM851985 CKI851985 CUE851985 DEA851985 DNW851985 DXS851985 EHO851985 ERK851985 FBG851985 FLC851985 FUY851985 GEU851985 GOQ851985 GYM851985 HII851985 HSE851985 ICA851985 ILW851985 IVS851985 JFO851985 JPK851985 JZG851985 KJC851985 KSY851985 LCU851985 LMQ851985 LWM851985 MGI851985 MQE851985 NAA851985 NJW851985 NTS851985 ODO851985 ONK851985 OXG851985 PHC851985 PQY851985 QAU851985 QKQ851985 QUM851985 REI851985 ROE851985 RYA851985 SHW851985 SRS851985 TBO851985 TLK851985 TVG851985 UFC851985 UOY851985 UYU851985 VIQ851985 VSM851985 WCI851985 WME851985 WWA851985 S917521 JO917521 TK917521 ADG917521 ANC917521 AWY917521 BGU917521 BQQ917521 CAM917521 CKI917521 CUE917521 DEA917521 DNW917521 DXS917521 EHO917521 ERK917521 FBG917521 FLC917521 FUY917521 GEU917521 GOQ917521 GYM917521 HII917521 HSE917521 ICA917521 ILW917521 IVS917521 JFO917521 JPK917521 JZG917521 KJC917521 KSY917521 LCU917521 LMQ917521 LWM917521 MGI917521 MQE917521 NAA917521 NJW917521 NTS917521 ODO917521 ONK917521 OXG917521 PHC917521 PQY917521 QAU917521 QKQ917521 QUM917521 REI917521 ROE917521 RYA917521 SHW917521 SRS917521 TBO917521 TLK917521 TVG917521 UFC917521 UOY917521 UYU917521 VIQ917521 VSM917521 WCI917521 WME917521 WWA917521 S983057 JO983057 TK983057 ADG983057 ANC983057 AWY983057 BGU983057 BQQ983057 CAM983057 CKI983057 CUE983057 DEA983057 DNW983057 DXS983057 EHO983057 ERK983057 FBG983057 FLC983057 FUY983057 GEU983057 GOQ983057 GYM983057 HII983057 HSE983057 ICA983057 ILW983057 IVS983057 JFO983057 JPK983057 JZG983057 KJC983057 KSY983057 LCU983057 LMQ983057 LWM983057 MGI983057 MQE983057 NAA983057 NJW983057 NTS983057 ODO983057 ONK983057 OXG983057 PHC983057 PQY983057 QAU983057 QKQ983057 QUM983057 REI983057 ROE983057 RYA983057 SHW983057 SRS983057 TBO983057 TLK983057 TVG983057 UFC983057 UOY983057 UYU983057 VIQ983057 VSM983057 WCI983057 WME983057 WWA983057" xr:uid="{00000000-0002-0000-0000-000003000000}">
      <formula1>"Sim"</formula1>
    </dataValidation>
    <dataValidation type="whole" allowBlank="1" showInputMessage="1" showErrorMessage="1" errorTitle="PMEInveste" error="O n.º introduzido não está correcto" sqref="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xr:uid="{00000000-0002-0000-0000-000004000000}">
      <formula1>1</formula1>
      <formula2>999999999</formula2>
    </dataValidation>
    <dataValidation type="list" showInputMessage="1" showErrorMessage="1" sqref="S18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S65554 JO65554 TK65554 ADG65554 ANC65554 AWY65554 BGU65554 BQQ65554 CAM65554 CKI65554 CUE65554 DEA65554 DNW65554 DXS65554 EHO65554 ERK65554 FBG65554 FLC65554 FUY65554 GEU65554 GOQ65554 GYM65554 HII65554 HSE65554 ICA65554 ILW65554 IVS65554 JFO65554 JPK65554 JZG65554 KJC65554 KSY65554 LCU65554 LMQ65554 LWM65554 MGI65554 MQE65554 NAA65554 NJW65554 NTS65554 ODO65554 ONK65554 OXG65554 PHC65554 PQY65554 QAU65554 QKQ65554 QUM65554 REI65554 ROE65554 RYA65554 SHW65554 SRS65554 TBO65554 TLK65554 TVG65554 UFC65554 UOY65554 UYU65554 VIQ65554 VSM65554 WCI65554 WME65554 WWA65554 S131090 JO131090 TK131090 ADG131090 ANC131090 AWY131090 BGU131090 BQQ131090 CAM131090 CKI131090 CUE131090 DEA131090 DNW131090 DXS131090 EHO131090 ERK131090 FBG131090 FLC131090 FUY131090 GEU131090 GOQ131090 GYM131090 HII131090 HSE131090 ICA131090 ILW131090 IVS131090 JFO131090 JPK131090 JZG131090 KJC131090 KSY131090 LCU131090 LMQ131090 LWM131090 MGI131090 MQE131090 NAA131090 NJW131090 NTS131090 ODO131090 ONK131090 OXG131090 PHC131090 PQY131090 QAU131090 QKQ131090 QUM131090 REI131090 ROE131090 RYA131090 SHW131090 SRS131090 TBO131090 TLK131090 TVG131090 UFC131090 UOY131090 UYU131090 VIQ131090 VSM131090 WCI131090 WME131090 WWA131090 S196626 JO196626 TK196626 ADG196626 ANC196626 AWY196626 BGU196626 BQQ196626 CAM196626 CKI196626 CUE196626 DEA196626 DNW196626 DXS196626 EHO196626 ERK196626 FBG196626 FLC196626 FUY196626 GEU196626 GOQ196626 GYM196626 HII196626 HSE196626 ICA196626 ILW196626 IVS196626 JFO196626 JPK196626 JZG196626 KJC196626 KSY196626 LCU196626 LMQ196626 LWM196626 MGI196626 MQE196626 NAA196626 NJW196626 NTS196626 ODO196626 ONK196626 OXG196626 PHC196626 PQY196626 QAU196626 QKQ196626 QUM196626 REI196626 ROE196626 RYA196626 SHW196626 SRS196626 TBO196626 TLK196626 TVG196626 UFC196626 UOY196626 UYU196626 VIQ196626 VSM196626 WCI196626 WME196626 WWA196626 S262162 JO262162 TK262162 ADG262162 ANC262162 AWY262162 BGU262162 BQQ262162 CAM262162 CKI262162 CUE262162 DEA262162 DNW262162 DXS262162 EHO262162 ERK262162 FBG262162 FLC262162 FUY262162 GEU262162 GOQ262162 GYM262162 HII262162 HSE262162 ICA262162 ILW262162 IVS262162 JFO262162 JPK262162 JZG262162 KJC262162 KSY262162 LCU262162 LMQ262162 LWM262162 MGI262162 MQE262162 NAA262162 NJW262162 NTS262162 ODO262162 ONK262162 OXG262162 PHC262162 PQY262162 QAU262162 QKQ262162 QUM262162 REI262162 ROE262162 RYA262162 SHW262162 SRS262162 TBO262162 TLK262162 TVG262162 UFC262162 UOY262162 UYU262162 VIQ262162 VSM262162 WCI262162 WME262162 WWA262162 S327698 JO327698 TK327698 ADG327698 ANC327698 AWY327698 BGU327698 BQQ327698 CAM327698 CKI327698 CUE327698 DEA327698 DNW327698 DXS327698 EHO327698 ERK327698 FBG327698 FLC327698 FUY327698 GEU327698 GOQ327698 GYM327698 HII327698 HSE327698 ICA327698 ILW327698 IVS327698 JFO327698 JPK327698 JZG327698 KJC327698 KSY327698 LCU327698 LMQ327698 LWM327698 MGI327698 MQE327698 NAA327698 NJW327698 NTS327698 ODO327698 ONK327698 OXG327698 PHC327698 PQY327698 QAU327698 QKQ327698 QUM327698 REI327698 ROE327698 RYA327698 SHW327698 SRS327698 TBO327698 TLK327698 TVG327698 UFC327698 UOY327698 UYU327698 VIQ327698 VSM327698 WCI327698 WME327698 WWA327698 S393234 JO393234 TK393234 ADG393234 ANC393234 AWY393234 BGU393234 BQQ393234 CAM393234 CKI393234 CUE393234 DEA393234 DNW393234 DXS393234 EHO393234 ERK393234 FBG393234 FLC393234 FUY393234 GEU393234 GOQ393234 GYM393234 HII393234 HSE393234 ICA393234 ILW393234 IVS393234 JFO393234 JPK393234 JZG393234 KJC393234 KSY393234 LCU393234 LMQ393234 LWM393234 MGI393234 MQE393234 NAA393234 NJW393234 NTS393234 ODO393234 ONK393234 OXG393234 PHC393234 PQY393234 QAU393234 QKQ393234 QUM393234 REI393234 ROE393234 RYA393234 SHW393234 SRS393234 TBO393234 TLK393234 TVG393234 UFC393234 UOY393234 UYU393234 VIQ393234 VSM393234 WCI393234 WME393234 WWA393234 S458770 JO458770 TK458770 ADG458770 ANC458770 AWY458770 BGU458770 BQQ458770 CAM458770 CKI458770 CUE458770 DEA458770 DNW458770 DXS458770 EHO458770 ERK458770 FBG458770 FLC458770 FUY458770 GEU458770 GOQ458770 GYM458770 HII458770 HSE458770 ICA458770 ILW458770 IVS458770 JFO458770 JPK458770 JZG458770 KJC458770 KSY458770 LCU458770 LMQ458770 LWM458770 MGI458770 MQE458770 NAA458770 NJW458770 NTS458770 ODO458770 ONK458770 OXG458770 PHC458770 PQY458770 QAU458770 QKQ458770 QUM458770 REI458770 ROE458770 RYA458770 SHW458770 SRS458770 TBO458770 TLK458770 TVG458770 UFC458770 UOY458770 UYU458770 VIQ458770 VSM458770 WCI458770 WME458770 WWA458770 S524306 JO524306 TK524306 ADG524306 ANC524306 AWY524306 BGU524306 BQQ524306 CAM524306 CKI524306 CUE524306 DEA524306 DNW524306 DXS524306 EHO524306 ERK524306 FBG524306 FLC524306 FUY524306 GEU524306 GOQ524306 GYM524306 HII524306 HSE524306 ICA524306 ILW524306 IVS524306 JFO524306 JPK524306 JZG524306 KJC524306 KSY524306 LCU524306 LMQ524306 LWM524306 MGI524306 MQE524306 NAA524306 NJW524306 NTS524306 ODO524306 ONK524306 OXG524306 PHC524306 PQY524306 QAU524306 QKQ524306 QUM524306 REI524306 ROE524306 RYA524306 SHW524306 SRS524306 TBO524306 TLK524306 TVG524306 UFC524306 UOY524306 UYU524306 VIQ524306 VSM524306 WCI524306 WME524306 WWA524306 S589842 JO589842 TK589842 ADG589842 ANC589842 AWY589842 BGU589842 BQQ589842 CAM589842 CKI589842 CUE589842 DEA589842 DNW589842 DXS589842 EHO589842 ERK589842 FBG589842 FLC589842 FUY589842 GEU589842 GOQ589842 GYM589842 HII589842 HSE589842 ICA589842 ILW589842 IVS589842 JFO589842 JPK589842 JZG589842 KJC589842 KSY589842 LCU589842 LMQ589842 LWM589842 MGI589842 MQE589842 NAA589842 NJW589842 NTS589842 ODO589842 ONK589842 OXG589842 PHC589842 PQY589842 QAU589842 QKQ589842 QUM589842 REI589842 ROE589842 RYA589842 SHW589842 SRS589842 TBO589842 TLK589842 TVG589842 UFC589842 UOY589842 UYU589842 VIQ589842 VSM589842 WCI589842 WME589842 WWA589842 S655378 JO655378 TK655378 ADG655378 ANC655378 AWY655378 BGU655378 BQQ655378 CAM655378 CKI655378 CUE655378 DEA655378 DNW655378 DXS655378 EHO655378 ERK655378 FBG655378 FLC655378 FUY655378 GEU655378 GOQ655378 GYM655378 HII655378 HSE655378 ICA655378 ILW655378 IVS655378 JFO655378 JPK655378 JZG655378 KJC655378 KSY655378 LCU655378 LMQ655378 LWM655378 MGI655378 MQE655378 NAA655378 NJW655378 NTS655378 ODO655378 ONK655378 OXG655378 PHC655378 PQY655378 QAU655378 QKQ655378 QUM655378 REI655378 ROE655378 RYA655378 SHW655378 SRS655378 TBO655378 TLK655378 TVG655378 UFC655378 UOY655378 UYU655378 VIQ655378 VSM655378 WCI655378 WME655378 WWA655378 S720914 JO720914 TK720914 ADG720914 ANC720914 AWY720914 BGU720914 BQQ720914 CAM720914 CKI720914 CUE720914 DEA720914 DNW720914 DXS720914 EHO720914 ERK720914 FBG720914 FLC720914 FUY720914 GEU720914 GOQ720914 GYM720914 HII720914 HSE720914 ICA720914 ILW720914 IVS720914 JFO720914 JPK720914 JZG720914 KJC720914 KSY720914 LCU720914 LMQ720914 LWM720914 MGI720914 MQE720914 NAA720914 NJW720914 NTS720914 ODO720914 ONK720914 OXG720914 PHC720914 PQY720914 QAU720914 QKQ720914 QUM720914 REI720914 ROE720914 RYA720914 SHW720914 SRS720914 TBO720914 TLK720914 TVG720914 UFC720914 UOY720914 UYU720914 VIQ720914 VSM720914 WCI720914 WME720914 WWA720914 S786450 JO786450 TK786450 ADG786450 ANC786450 AWY786450 BGU786450 BQQ786450 CAM786450 CKI786450 CUE786450 DEA786450 DNW786450 DXS786450 EHO786450 ERK786450 FBG786450 FLC786450 FUY786450 GEU786450 GOQ786450 GYM786450 HII786450 HSE786450 ICA786450 ILW786450 IVS786450 JFO786450 JPK786450 JZG786450 KJC786450 KSY786450 LCU786450 LMQ786450 LWM786450 MGI786450 MQE786450 NAA786450 NJW786450 NTS786450 ODO786450 ONK786450 OXG786450 PHC786450 PQY786450 QAU786450 QKQ786450 QUM786450 REI786450 ROE786450 RYA786450 SHW786450 SRS786450 TBO786450 TLK786450 TVG786450 UFC786450 UOY786450 UYU786450 VIQ786450 VSM786450 WCI786450 WME786450 WWA786450 S851986 JO851986 TK851986 ADG851986 ANC851986 AWY851986 BGU851986 BQQ851986 CAM851986 CKI851986 CUE851986 DEA851986 DNW851986 DXS851986 EHO851986 ERK851986 FBG851986 FLC851986 FUY851986 GEU851986 GOQ851986 GYM851986 HII851986 HSE851986 ICA851986 ILW851986 IVS851986 JFO851986 JPK851986 JZG851986 KJC851986 KSY851986 LCU851986 LMQ851986 LWM851986 MGI851986 MQE851986 NAA851986 NJW851986 NTS851986 ODO851986 ONK851986 OXG851986 PHC851986 PQY851986 QAU851986 QKQ851986 QUM851986 REI851986 ROE851986 RYA851986 SHW851986 SRS851986 TBO851986 TLK851986 TVG851986 UFC851986 UOY851986 UYU851986 VIQ851986 VSM851986 WCI851986 WME851986 WWA851986 S917522 JO917522 TK917522 ADG917522 ANC917522 AWY917522 BGU917522 BQQ917522 CAM917522 CKI917522 CUE917522 DEA917522 DNW917522 DXS917522 EHO917522 ERK917522 FBG917522 FLC917522 FUY917522 GEU917522 GOQ917522 GYM917522 HII917522 HSE917522 ICA917522 ILW917522 IVS917522 JFO917522 JPK917522 JZG917522 KJC917522 KSY917522 LCU917522 LMQ917522 LWM917522 MGI917522 MQE917522 NAA917522 NJW917522 NTS917522 ODO917522 ONK917522 OXG917522 PHC917522 PQY917522 QAU917522 QKQ917522 QUM917522 REI917522 ROE917522 RYA917522 SHW917522 SRS917522 TBO917522 TLK917522 TVG917522 UFC917522 UOY917522 UYU917522 VIQ917522 VSM917522 WCI917522 WME917522 WWA917522 S983058 JO983058 TK983058 ADG983058 ANC983058 AWY983058 BGU983058 BQQ983058 CAM983058 CKI983058 CUE983058 DEA983058 DNW983058 DXS983058 EHO983058 ERK983058 FBG983058 FLC983058 FUY983058 GEU983058 GOQ983058 GYM983058 HII983058 HSE983058 ICA983058 ILW983058 IVS983058 JFO983058 JPK983058 JZG983058 KJC983058 KSY983058 LCU983058 LMQ983058 LWM983058 MGI983058 MQE983058 NAA983058 NJW983058 NTS983058 ODO983058 ONK983058 OXG983058 PHC983058 PQY983058 QAU983058 QKQ983058 QUM983058 REI983058 ROE983058 RYA983058 SHW983058 SRS983058 TBO983058 TLK983058 TVG983058 UFC983058 UOY983058 UYU983058 VIQ983058 VSM983058 WCI983058 WME983058 WWA983058 S20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xr:uid="{00000000-0002-0000-0000-000005000000}">
      <formula1>#REF!</formula1>
    </dataValidation>
    <dataValidation type="whole" allowBlank="1" showInputMessage="1" showErrorMessage="1" errorTitle="PMEInveste" error="O NIF deve ter 9 dígitos numéricos" sqref="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E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E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E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E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E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E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E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E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E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E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E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E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E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E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xr:uid="{00000000-0002-0000-0000-000006000000}">
      <formula1>100000000</formula1>
      <formula2>999999999</formula2>
    </dataValidation>
    <dataValidation type="list" allowBlank="1" showInputMessage="1" showErrorMessage="1" errorTitle="PMEInveste" error="O n.º introduzido não está correcto" sqref="H12:I12" xr:uid="{00000000-0002-0000-0000-000007000000}">
      <formula1>"COVID I,COVID II,COVID III,Apoiar"</formula1>
    </dataValidation>
    <dataValidation type="list" allowBlank="1" showInputMessage="1" showErrorMessage="1" sqref="Q28:S28" xr:uid="{00000000-0002-0000-0000-000008000000}">
      <formula1>"Ano anterior, Trimestre anterior, Mês anterior"</formula1>
    </dataValidation>
  </dataValidations>
  <pageMargins left="0.7" right="0.7" top="0.75" bottom="0.75" header="0.3" footer="0.3"/>
  <pageSetup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342900</xdr:colOff>
                    <xdr:row>50</xdr:row>
                    <xdr:rowOff>0</xdr:rowOff>
                  </from>
                  <to>
                    <xdr:col>11</xdr:col>
                    <xdr:colOff>342900</xdr:colOff>
                    <xdr:row>50</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342900</xdr:colOff>
                    <xdr:row>50</xdr:row>
                    <xdr:rowOff>0</xdr:rowOff>
                  </from>
                  <to>
                    <xdr:col>11</xdr:col>
                    <xdr:colOff>342900</xdr:colOff>
                    <xdr:row>50</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342900</xdr:colOff>
                    <xdr:row>50</xdr:row>
                    <xdr:rowOff>0</xdr:rowOff>
                  </from>
                  <to>
                    <xdr:col>11</xdr:col>
                    <xdr:colOff>342900</xdr:colOff>
                    <xdr:row>50</xdr:row>
                    <xdr:rowOff>219075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342900</xdr:colOff>
                    <xdr:row>50</xdr:row>
                    <xdr:rowOff>0</xdr:rowOff>
                  </from>
                  <to>
                    <xdr:col>1</xdr:col>
                    <xdr:colOff>342900</xdr:colOff>
                    <xdr:row>50</xdr:row>
                    <xdr:rowOff>219075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342900</xdr:colOff>
                    <xdr:row>50</xdr:row>
                    <xdr:rowOff>0</xdr:rowOff>
                  </from>
                  <to>
                    <xdr:col>1</xdr:col>
                    <xdr:colOff>342900</xdr:colOff>
                    <xdr:row>50</xdr:row>
                    <xdr:rowOff>219075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342900</xdr:colOff>
                    <xdr:row>50</xdr:row>
                    <xdr:rowOff>0</xdr:rowOff>
                  </from>
                  <to>
                    <xdr:col>1</xdr:col>
                    <xdr:colOff>342900</xdr:colOff>
                    <xdr:row>50</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Goncalves</dc:creator>
  <cp:lastModifiedBy>Miguel Goncalves</cp:lastModifiedBy>
  <dcterms:created xsi:type="dcterms:W3CDTF">2021-10-20T14:27:32Z</dcterms:created>
  <dcterms:modified xsi:type="dcterms:W3CDTF">2022-06-01T18:30:08Z</dcterms:modified>
</cp:coreProperties>
</file>