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befor\Documents\"/>
    </mc:Choice>
  </mc:AlternateContent>
  <xr:revisionPtr revIDLastSave="0" documentId="8_{E0645690-B6CA-4333-A994-B9AF37D914BA}" xr6:coauthVersionLast="47" xr6:coauthVersionMax="47" xr10:uidLastSave="{00000000-0000-0000-0000-000000000000}"/>
  <bookViews>
    <workbookView xWindow="-120" yWindow="-120" windowWidth="25440" windowHeight="15390" xr2:uid="{E2574918-116B-4E49-825B-43533464AC60}"/>
  </bookViews>
  <sheets>
    <sheet name="F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3" i="1" l="1"/>
  <c r="J35" i="1"/>
  <c r="J37" i="1"/>
  <c r="J39" i="1"/>
  <c r="J41" i="1"/>
  <c r="J43" i="1"/>
  <c r="J45" i="1"/>
  <c r="J47" i="1"/>
  <c r="J49" i="1"/>
  <c r="F49" i="1"/>
  <c r="F47" i="1"/>
  <c r="F45" i="1"/>
  <c r="F43" i="1"/>
  <c r="F41" i="1"/>
  <c r="F39" i="1"/>
  <c r="F37" i="1"/>
  <c r="F35" i="1"/>
  <c r="F33" i="1"/>
  <c r="T43" i="1"/>
  <c r="T41" i="1"/>
  <c r="T39" i="1"/>
  <c r="T37" i="1"/>
  <c r="T33" i="1"/>
  <c r="T35" i="1"/>
  <c r="H30" i="1"/>
  <c r="H28" i="1"/>
  <c r="G23" i="1"/>
  <c r="G49" i="1"/>
  <c r="C49" i="1"/>
  <c r="R47" i="1"/>
  <c r="G47" i="1"/>
  <c r="C47" i="1"/>
  <c r="R45" i="1"/>
  <c r="Q45" i="1"/>
  <c r="G45" i="1"/>
  <c r="C45" i="1"/>
  <c r="G43" i="1"/>
  <c r="C43" i="1"/>
  <c r="G41" i="1"/>
  <c r="C41" i="1"/>
  <c r="G39" i="1"/>
  <c r="C39" i="1"/>
  <c r="Q37" i="1"/>
  <c r="G37" i="1"/>
  <c r="C37" i="1"/>
  <c r="Q35" i="1"/>
  <c r="G35" i="1"/>
  <c r="C35" i="1"/>
  <c r="Q33" i="1"/>
  <c r="G33" i="1"/>
  <c r="C33" i="1"/>
  <c r="T30" i="1"/>
  <c r="T28" i="1"/>
  <c r="T23" i="1"/>
  <c r="T17" i="1"/>
  <c r="Q12" i="1"/>
  <c r="J12" i="1"/>
  <c r="R49" i="1" l="1"/>
  <c r="G53" i="1" s="1"/>
</calcChain>
</file>

<file path=xl/sharedStrings.xml><?xml version="1.0" encoding="utf-8"?>
<sst xmlns="http://schemas.openxmlformats.org/spreadsheetml/2006/main" count="29" uniqueCount="29">
  <si>
    <t xml:space="preserve">Ficha Técnica </t>
  </si>
  <si>
    <t>Linha de Crédito INVESTE - RAM COVID-19</t>
  </si>
  <si>
    <t>Preencher pela empresa que pretende a conversão do emprestimo em fundo perdido</t>
  </si>
  <si>
    <t>v. 1.2021</t>
  </si>
  <si>
    <t>Formulário</t>
  </si>
  <si>
    <t>Linha de Credito  (COVID I, COVID II, COVID III)</t>
  </si>
  <si>
    <t/>
  </si>
  <si>
    <t>N.º Candidatura</t>
  </si>
  <si>
    <t>Declaração de conformidade com o Protocolo</t>
  </si>
  <si>
    <t>Declaro que autorizo a recolha, utilização, registo e tratamento dos dados, em conformidade com o RGPD, realizados no âmbito da respetiva candidatura, bem como a fornecer os dados necessários às entidades parceiras, auditoras e demais instituições de controlo da aplicação do presente sistema de incentivos.</t>
  </si>
  <si>
    <t>Dados da Empresa Beneficiária</t>
  </si>
  <si>
    <t>N.º Identificação Fiscal</t>
  </si>
  <si>
    <t>Nome ou designação social</t>
  </si>
  <si>
    <t>APURAMENTO POSTOS DE TRABALHO</t>
  </si>
  <si>
    <t>APURAMENTO DAS VENDAS</t>
  </si>
  <si>
    <t>Data do contrato de empréstimo</t>
  </si>
  <si>
    <t>Método para seleção da quebra de vendas</t>
  </si>
  <si>
    <t>Postos de trabaho à data de contrato</t>
  </si>
  <si>
    <t>Houve quebra de vendas superior a 40% (15% Porto Santo) ?</t>
  </si>
  <si>
    <t>Volume de negócios (contas 71 e 72)</t>
  </si>
  <si>
    <t>Março de 2020</t>
  </si>
  <si>
    <t>Abril de 2020</t>
  </si>
  <si>
    <t>Maio de 2020</t>
  </si>
  <si>
    <t>Média de Março a Maio de 2020</t>
  </si>
  <si>
    <t>% de redução</t>
  </si>
  <si>
    <t>Não esquecer sff de enviar juntamente com a Ficha Técnica e para cada um dos meses:
a. folhas de remuneração em formato pesquisável, isto é, não digitalizado e/ou em imagem, exatamente como são extraídas da segurança social
b. sempre que exista redução do n.º de trabalhadores, em cada um dos meses da análise, deverá enviar documentos que comprovem a variação dos postos de trabalho em causa</t>
  </si>
  <si>
    <t>Não esquecer sff de enviar juntamente com a Ficha Técnica:
1. Extratos contabilisticos do volume de negocios
2. Balancetes mensais que evidenciem a respetiva redução do VN
3. Ficheiros e-fatura e Documento retirado da AT relativo aos totais mensais faturas (Faturas/comerciantes/consultar totais mensais faturas)
 relativo a cada um dos meses identificados</t>
  </si>
  <si>
    <t>Ano anterior</t>
  </si>
  <si>
    <t>Não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</si>
</sst>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mmmm[$-16]\ yyyy"/>
    <numFmt numFmtId="165" formatCode="0%;[Red]\-0%"/>
    <numFmt numFmtId="166" formatCode="#,##0.00\ [$€-1];[Red]\-#,##0.00\ [$€-1]"/>
  </numFmts>
  <fonts count="23" x14ac:knownFonts="1">
    <font>
      <sz val="11"/>
      <color theme="1"/>
      <name val="Calibri"/>
      <family val="2"/>
      <scheme val="minor"/>
    </font>
    <font>
      <sz val="11"/>
      <color theme="1"/>
      <name val="Calibri"/>
      <family val="2"/>
      <scheme val="minor"/>
    </font>
    <font>
      <sz val="10"/>
      <name val="Arial"/>
      <family val="2"/>
    </font>
    <font>
      <b/>
      <sz val="8"/>
      <color indexed="12"/>
      <name val="Arial"/>
      <family val="2"/>
    </font>
    <font>
      <sz val="8"/>
      <color indexed="12"/>
      <name val="Arial"/>
      <family val="2"/>
    </font>
    <font>
      <sz val="8"/>
      <color theme="0"/>
      <name val="Arial"/>
      <family val="2"/>
    </font>
    <font>
      <b/>
      <sz val="13"/>
      <color theme="0"/>
      <name val="Arial"/>
      <family val="2"/>
    </font>
    <font>
      <b/>
      <sz val="12"/>
      <color theme="0"/>
      <name val="Arial"/>
      <family val="2"/>
    </font>
    <font>
      <b/>
      <sz val="15"/>
      <color theme="0"/>
      <name val="Arial"/>
      <family val="2"/>
    </font>
    <font>
      <b/>
      <sz val="10"/>
      <color theme="0"/>
      <name val="Arial"/>
      <family val="2"/>
    </font>
    <font>
      <b/>
      <u/>
      <sz val="9"/>
      <color indexed="10"/>
      <name val="Arial"/>
      <family val="2"/>
    </font>
    <font>
      <b/>
      <sz val="10"/>
      <name val="Arial"/>
      <family val="2"/>
    </font>
    <font>
      <b/>
      <sz val="10"/>
      <color indexed="12"/>
      <name val="Arial"/>
      <family val="2"/>
    </font>
    <font>
      <sz val="8"/>
      <name val="Arial"/>
      <family val="2"/>
    </font>
    <font>
      <b/>
      <sz val="8"/>
      <name val="Arial"/>
      <family val="2"/>
    </font>
    <font>
      <b/>
      <sz val="8"/>
      <color indexed="10"/>
      <name val="Tahoma"/>
      <family val="2"/>
    </font>
    <font>
      <b/>
      <sz val="8"/>
      <color indexed="10"/>
      <name val="Arial"/>
      <family val="2"/>
    </font>
    <font>
      <sz val="8"/>
      <color indexed="58"/>
      <name val="Arial"/>
      <family val="2"/>
    </font>
    <font>
      <i/>
      <sz val="9"/>
      <name val="Arial"/>
      <family val="2"/>
    </font>
    <font>
      <b/>
      <sz val="8"/>
      <color rgb="FFFF0000"/>
      <name val="Arial"/>
      <family val="2"/>
    </font>
    <font>
      <b/>
      <sz val="8"/>
      <color indexed="53"/>
      <name val="Arial"/>
      <family val="2"/>
    </font>
    <font>
      <sz val="8"/>
      <color indexed="8"/>
      <name val="Arial"/>
      <family val="2"/>
    </font>
    <font>
      <b/>
      <sz val="12"/>
      <color indexed="10"/>
      <name val="Arial"/>
      <family val="2"/>
    </font>
  </fonts>
  <fills count="6">
    <fill>
      <patternFill patternType="none"/>
    </fill>
    <fill>
      <patternFill patternType="gray125"/>
    </fill>
    <fill>
      <patternFill patternType="solid">
        <fgColor theme="3"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2" fillId="0" borderId="0" xfId="0" applyFont="1" applyAlignment="1">
      <alignment wrapText="1"/>
    </xf>
    <xf numFmtId="0" fontId="4" fillId="0" borderId="0" xfId="0" applyFont="1" applyAlignment="1">
      <alignment vertical="center" wrapText="1"/>
    </xf>
    <xf numFmtId="0" fontId="9" fillId="2" borderId="7" xfId="0" applyFont="1" applyFill="1" applyBorder="1" applyAlignment="1">
      <alignment wrapText="1"/>
    </xf>
    <xf numFmtId="0" fontId="9" fillId="2" borderId="8" xfId="0" applyFont="1" applyFill="1" applyBorder="1" applyAlignment="1">
      <alignment horizontal="right"/>
    </xf>
    <xf numFmtId="0" fontId="10" fillId="0" borderId="0" xfId="0" applyFont="1" applyAlignment="1">
      <alignment vertical="center"/>
    </xf>
    <xf numFmtId="0" fontId="11" fillId="0" borderId="0" xfId="0" applyFo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13" fillId="0" borderId="0" xfId="0" applyFont="1"/>
    <xf numFmtId="0" fontId="11" fillId="0" borderId="0" xfId="0" applyFont="1" applyAlignment="1">
      <alignment vertical="center"/>
    </xf>
    <xf numFmtId="0" fontId="14" fillId="0" borderId="0" xfId="0" applyFont="1" applyAlignment="1">
      <alignment horizontal="center" vertical="center"/>
    </xf>
    <xf numFmtId="0" fontId="2" fillId="0" borderId="5" xfId="0" applyFont="1" applyBorder="1"/>
    <xf numFmtId="0" fontId="14" fillId="3" borderId="12" xfId="0"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0" xfId="0"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3" fontId="13" fillId="0" borderId="12" xfId="0" applyNumberFormat="1" applyFont="1" applyBorder="1" applyAlignment="1" applyProtection="1">
      <alignment vertical="center"/>
      <protection locked="0"/>
    </xf>
    <xf numFmtId="3" fontId="13" fillId="0" borderId="0" xfId="0" applyNumberFormat="1" applyFont="1" applyAlignment="1">
      <alignment vertical="center"/>
    </xf>
    <xf numFmtId="166" fontId="13" fillId="0" borderId="0" xfId="0" applyNumberFormat="1" applyFont="1" applyAlignment="1">
      <alignment horizontal="right" vertical="center"/>
    </xf>
    <xf numFmtId="0" fontId="14" fillId="5" borderId="0" xfId="0" applyFont="1" applyFill="1" applyAlignment="1">
      <alignment horizontal="left" vertical="center" wrapText="1"/>
    </xf>
    <xf numFmtId="0" fontId="22" fillId="0" borderId="0" xfId="0" applyFont="1" applyAlignment="1">
      <alignment horizontal="center" vertical="center" wrapText="1"/>
    </xf>
    <xf numFmtId="164" fontId="13" fillId="0" borderId="0" xfId="0" applyNumberFormat="1" applyFont="1" applyAlignment="1">
      <alignment horizontal="right" vertical="center"/>
    </xf>
    <xf numFmtId="164" fontId="13" fillId="0" borderId="5" xfId="0" applyNumberFormat="1" applyFont="1" applyBorder="1" applyAlignment="1">
      <alignment horizontal="right" vertical="center"/>
    </xf>
    <xf numFmtId="166" fontId="13" fillId="4" borderId="9" xfId="1" applyNumberFormat="1" applyFont="1" applyFill="1" applyBorder="1" applyAlignment="1" applyProtection="1">
      <alignment horizontal="right" vertical="center"/>
    </xf>
    <xf numFmtId="166" fontId="13" fillId="4" borderId="10" xfId="1" applyNumberFormat="1" applyFont="1" applyFill="1" applyBorder="1" applyAlignment="1" applyProtection="1">
      <alignment horizontal="right" vertical="center"/>
    </xf>
    <xf numFmtId="165" fontId="13" fillId="4" borderId="9" xfId="2" applyNumberFormat="1" applyFont="1" applyFill="1" applyBorder="1" applyAlignment="1" applyProtection="1">
      <alignment horizontal="center" vertical="center"/>
    </xf>
    <xf numFmtId="165" fontId="13" fillId="4" borderId="10" xfId="2" applyNumberFormat="1" applyFont="1" applyFill="1" applyBorder="1" applyAlignment="1" applyProtection="1">
      <alignment horizontal="center" vertical="center"/>
    </xf>
    <xf numFmtId="166" fontId="13" fillId="0" borderId="9" xfId="1" applyNumberFormat="1" applyFont="1" applyFill="1" applyBorder="1" applyAlignment="1" applyProtection="1">
      <alignment horizontal="right" vertical="center"/>
      <protection locked="0"/>
    </xf>
    <xf numFmtId="166" fontId="13" fillId="0" borderId="10" xfId="1" applyNumberFormat="1" applyFont="1" applyFill="1" applyBorder="1" applyAlignment="1" applyProtection="1">
      <alignment horizontal="right" vertical="center"/>
      <protection locked="0"/>
    </xf>
    <xf numFmtId="14" fontId="13" fillId="0" borderId="9" xfId="0" applyNumberFormat="1" applyFont="1" applyBorder="1" applyAlignment="1" applyProtection="1">
      <alignment horizontal="center" vertical="center"/>
      <protection locked="0"/>
    </xf>
    <xf numFmtId="14" fontId="13" fillId="0" borderId="10" xfId="0" applyNumberFormat="1"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3" fontId="13" fillId="0" borderId="9" xfId="0" applyNumberFormat="1" applyFont="1" applyBorder="1" applyAlignment="1" applyProtection="1">
      <alignment horizontal="center" vertical="center"/>
      <protection locked="0"/>
    </xf>
    <xf numFmtId="3" fontId="13" fillId="0" borderId="10" xfId="0" applyNumberFormat="1" applyFont="1" applyBorder="1" applyAlignment="1" applyProtection="1">
      <alignment horizontal="center" vertical="center"/>
      <protection locked="0"/>
    </xf>
    <xf numFmtId="0" fontId="9" fillId="2" borderId="0" xfId="0" applyFont="1" applyFill="1" applyAlignment="1">
      <alignment horizontal="center"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9" fillId="2" borderId="0" xfId="0" applyFont="1" applyFill="1" applyAlignment="1">
      <alignment horizontal="left" vertical="center"/>
    </xf>
    <xf numFmtId="0" fontId="13" fillId="3" borderId="9"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protection locked="0"/>
    </xf>
    <xf numFmtId="0" fontId="18" fillId="0" borderId="9" xfId="0" applyFont="1" applyBorder="1" applyAlignment="1">
      <alignment horizontal="left" vertical="top" wrapText="1"/>
    </xf>
    <xf numFmtId="0" fontId="18" fillId="0" borderId="11" xfId="0" applyFont="1" applyBorder="1" applyAlignment="1">
      <alignment horizontal="left" vertical="top" wrapText="1"/>
    </xf>
    <xf numFmtId="0" fontId="18" fillId="0" borderId="10" xfId="0" applyFont="1" applyBorder="1" applyAlignment="1">
      <alignment horizontal="left" vertical="top" wrapText="1"/>
    </xf>
    <xf numFmtId="0" fontId="13" fillId="3" borderId="11" xfId="0" applyFont="1" applyFill="1" applyBorder="1" applyAlignment="1" applyProtection="1">
      <alignment horizontal="left" vertical="center"/>
      <protection locked="0"/>
    </xf>
  </cellXfs>
  <cellStyles count="3">
    <cellStyle name="Currency" xfId="1" builtinId="4"/>
    <cellStyle name="Normal" xfId="0" builtinId="0"/>
    <cellStyle name="Percent" xfId="2" builtinId="5"/>
  </cellStyles>
  <dxfs count="8">
    <dxf>
      <font>
        <color theme="0"/>
      </font>
      <fill>
        <patternFill>
          <bgColor theme="9" tint="-0.499984740745262"/>
        </patternFill>
      </fill>
    </dxf>
    <dxf>
      <font>
        <color theme="0"/>
      </font>
      <fill>
        <patternFill>
          <bgColor rgb="FFFF0000"/>
        </patternFill>
      </fill>
    </dxf>
    <dxf>
      <font>
        <color theme="0"/>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b/>
        <i val="0"/>
        <condense val="0"/>
        <extend val="0"/>
        <color indexed="10"/>
      </font>
      <fill>
        <patternFill patternType="none">
          <bgColor indexed="65"/>
        </patternFill>
      </fill>
    </dxf>
    <dxf>
      <font>
        <b/>
        <i val="0"/>
        <color rgb="FF003300"/>
        <name val="Cambria"/>
        <scheme val="none"/>
      </font>
    </dxf>
    <dxf>
      <font>
        <condense val="0"/>
        <extend val="0"/>
        <color indexed="58"/>
      </font>
      <fill>
        <patternFill>
          <bgColor indexed="26"/>
        </patternFill>
      </fill>
    </dxf>
    <dxf>
      <font>
        <condense val="0"/>
        <extend val="0"/>
        <color indexed="16"/>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50</xdr:row>
          <xdr:rowOff>0</xdr:rowOff>
        </xdr:from>
        <xdr:to>
          <xdr:col>11</xdr:col>
          <xdr:colOff>342900</xdr:colOff>
          <xdr:row>50</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50</xdr:row>
          <xdr:rowOff>0</xdr:rowOff>
        </xdr:from>
        <xdr:to>
          <xdr:col>11</xdr:col>
          <xdr:colOff>342900</xdr:colOff>
          <xdr:row>50</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50</xdr:row>
          <xdr:rowOff>0</xdr:rowOff>
        </xdr:from>
        <xdr:to>
          <xdr:col>11</xdr:col>
          <xdr:colOff>342900</xdr:colOff>
          <xdr:row>50</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0</xdr:rowOff>
        </xdr:from>
        <xdr:to>
          <xdr:col>1</xdr:col>
          <xdr:colOff>342900</xdr:colOff>
          <xdr:row>50</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0</xdr:rowOff>
        </xdr:from>
        <xdr:to>
          <xdr:col>1</xdr:col>
          <xdr:colOff>342900</xdr:colOff>
          <xdr:row>50</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0</xdr:rowOff>
        </xdr:from>
        <xdr:to>
          <xdr:col>1</xdr:col>
          <xdr:colOff>342900</xdr:colOff>
          <xdr:row>50</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0F2C-72EC-427D-9086-FEA59C97FB68}">
  <dimension ref="A1:WWB470"/>
  <sheetViews>
    <sheetView showGridLines="0" tabSelected="1" workbookViewId="0">
      <selection activeCell="H12" sqref="H12:I12"/>
    </sheetView>
  </sheetViews>
  <sheetFormatPr defaultColWidth="0" defaultRowHeight="12.75" zeroHeight="1" x14ac:dyDescent="0.2"/>
  <cols>
    <col min="1" max="1" width="3.28515625" style="1" customWidth="1"/>
    <col min="2" max="2" width="7.42578125" style="1" customWidth="1"/>
    <col min="3" max="4" width="6.7109375" style="1" customWidth="1"/>
    <col min="5" max="5" width="10.7109375" style="1" customWidth="1"/>
    <col min="6" max="6" width="3.28515625" style="1" customWidth="1"/>
    <col min="7" max="8" width="6.7109375" style="1" customWidth="1"/>
    <col min="9" max="9" width="10.5703125" style="1" customWidth="1"/>
    <col min="10" max="10" width="5" style="1" customWidth="1"/>
    <col min="11" max="15" width="7.85546875" style="1" customWidth="1"/>
    <col min="16" max="17" width="6.7109375" style="1" customWidth="1"/>
    <col min="18" max="18" width="7.5703125" style="1" customWidth="1"/>
    <col min="19" max="19" width="6.7109375" style="1" customWidth="1"/>
    <col min="20" max="20" width="3.7109375" style="1" customWidth="1"/>
    <col min="21" max="256" width="9.140625" style="1" hidden="1"/>
    <col min="257" max="257" width="3.28515625" style="1" hidden="1" customWidth="1"/>
    <col min="258" max="258" width="7.42578125" style="1" hidden="1" customWidth="1"/>
    <col min="259" max="260" width="6.7109375" style="1" hidden="1" customWidth="1"/>
    <col min="261" max="261" width="10.7109375" style="1" hidden="1" customWidth="1"/>
    <col min="262" max="262" width="3.28515625" style="1" hidden="1" customWidth="1"/>
    <col min="263" max="264" width="6.7109375" style="1" hidden="1" customWidth="1"/>
    <col min="265" max="265" width="10.5703125" style="1" hidden="1" customWidth="1"/>
    <col min="266" max="266" width="5" style="1" hidden="1" customWidth="1"/>
    <col min="267" max="271" width="7.85546875" style="1" hidden="1" customWidth="1"/>
    <col min="272" max="273" width="6.7109375" style="1" hidden="1" customWidth="1"/>
    <col min="274" max="274" width="7.5703125" style="1" hidden="1" customWidth="1"/>
    <col min="275" max="275" width="6.7109375" style="1" hidden="1" customWidth="1"/>
    <col min="276" max="276" width="3.7109375" style="1" hidden="1" customWidth="1"/>
    <col min="277" max="512" width="9.140625" style="1" hidden="1"/>
    <col min="513" max="513" width="3.28515625" style="1" hidden="1" customWidth="1"/>
    <col min="514" max="514" width="7.42578125" style="1" hidden="1" customWidth="1"/>
    <col min="515" max="516" width="6.7109375" style="1" hidden="1" customWidth="1"/>
    <col min="517" max="517" width="10.7109375" style="1" hidden="1" customWidth="1"/>
    <col min="518" max="518" width="3.28515625" style="1" hidden="1" customWidth="1"/>
    <col min="519" max="520" width="6.7109375" style="1" hidden="1" customWidth="1"/>
    <col min="521" max="521" width="10.5703125" style="1" hidden="1" customWidth="1"/>
    <col min="522" max="522" width="5" style="1" hidden="1" customWidth="1"/>
    <col min="523" max="527" width="7.85546875" style="1" hidden="1" customWidth="1"/>
    <col min="528" max="529" width="6.7109375" style="1" hidden="1" customWidth="1"/>
    <col min="530" max="530" width="7.5703125" style="1" hidden="1" customWidth="1"/>
    <col min="531" max="531" width="6.7109375" style="1" hidden="1" customWidth="1"/>
    <col min="532" max="532" width="3.7109375" style="1" hidden="1" customWidth="1"/>
    <col min="533" max="768" width="9.140625" style="1" hidden="1"/>
    <col min="769" max="769" width="3.28515625" style="1" hidden="1" customWidth="1"/>
    <col min="770" max="770" width="7.42578125" style="1" hidden="1" customWidth="1"/>
    <col min="771" max="772" width="6.7109375" style="1" hidden="1" customWidth="1"/>
    <col min="773" max="773" width="10.7109375" style="1" hidden="1" customWidth="1"/>
    <col min="774" max="774" width="3.28515625" style="1" hidden="1" customWidth="1"/>
    <col min="775" max="776" width="6.7109375" style="1" hidden="1" customWidth="1"/>
    <col min="777" max="777" width="10.5703125" style="1" hidden="1" customWidth="1"/>
    <col min="778" max="778" width="5" style="1" hidden="1" customWidth="1"/>
    <col min="779" max="783" width="7.85546875" style="1" hidden="1" customWidth="1"/>
    <col min="784" max="785" width="6.7109375" style="1" hidden="1" customWidth="1"/>
    <col min="786" max="786" width="7.5703125" style="1" hidden="1" customWidth="1"/>
    <col min="787" max="787" width="6.7109375" style="1" hidden="1" customWidth="1"/>
    <col min="788" max="788" width="3.7109375" style="1" hidden="1" customWidth="1"/>
    <col min="789" max="1024" width="9.140625" style="1" hidden="1"/>
    <col min="1025" max="1025" width="3.28515625" style="1" hidden="1" customWidth="1"/>
    <col min="1026" max="1026" width="7.42578125" style="1" hidden="1" customWidth="1"/>
    <col min="1027" max="1028" width="6.7109375" style="1" hidden="1" customWidth="1"/>
    <col min="1029" max="1029" width="10.7109375" style="1" hidden="1" customWidth="1"/>
    <col min="1030" max="1030" width="3.28515625" style="1" hidden="1" customWidth="1"/>
    <col min="1031" max="1032" width="6.7109375" style="1" hidden="1" customWidth="1"/>
    <col min="1033" max="1033" width="10.5703125" style="1" hidden="1" customWidth="1"/>
    <col min="1034" max="1034" width="5" style="1" hidden="1" customWidth="1"/>
    <col min="1035" max="1039" width="7.85546875" style="1" hidden="1" customWidth="1"/>
    <col min="1040" max="1041" width="6.7109375" style="1" hidden="1" customWidth="1"/>
    <col min="1042" max="1042" width="7.5703125" style="1" hidden="1" customWidth="1"/>
    <col min="1043" max="1043" width="6.7109375" style="1" hidden="1" customWidth="1"/>
    <col min="1044" max="1044" width="3.7109375" style="1" hidden="1" customWidth="1"/>
    <col min="1045" max="1280" width="9.140625" style="1" hidden="1"/>
    <col min="1281" max="1281" width="3.28515625" style="1" hidden="1" customWidth="1"/>
    <col min="1282" max="1282" width="7.42578125" style="1" hidden="1" customWidth="1"/>
    <col min="1283" max="1284" width="6.7109375" style="1" hidden="1" customWidth="1"/>
    <col min="1285" max="1285" width="10.7109375" style="1" hidden="1" customWidth="1"/>
    <col min="1286" max="1286" width="3.28515625" style="1" hidden="1" customWidth="1"/>
    <col min="1287" max="1288" width="6.7109375" style="1" hidden="1" customWidth="1"/>
    <col min="1289" max="1289" width="10.5703125" style="1" hidden="1" customWidth="1"/>
    <col min="1290" max="1290" width="5" style="1" hidden="1" customWidth="1"/>
    <col min="1291" max="1295" width="7.85546875" style="1" hidden="1" customWidth="1"/>
    <col min="1296" max="1297" width="6.7109375" style="1" hidden="1" customWidth="1"/>
    <col min="1298" max="1298" width="7.5703125" style="1" hidden="1" customWidth="1"/>
    <col min="1299" max="1299" width="6.7109375" style="1" hidden="1" customWidth="1"/>
    <col min="1300" max="1300" width="3.7109375" style="1" hidden="1" customWidth="1"/>
    <col min="1301" max="1536" width="9.140625" style="1" hidden="1"/>
    <col min="1537" max="1537" width="3.28515625" style="1" hidden="1" customWidth="1"/>
    <col min="1538" max="1538" width="7.42578125" style="1" hidden="1" customWidth="1"/>
    <col min="1539" max="1540" width="6.7109375" style="1" hidden="1" customWidth="1"/>
    <col min="1541" max="1541" width="10.7109375" style="1" hidden="1" customWidth="1"/>
    <col min="1542" max="1542" width="3.28515625" style="1" hidden="1" customWidth="1"/>
    <col min="1543" max="1544" width="6.7109375" style="1" hidden="1" customWidth="1"/>
    <col min="1545" max="1545" width="10.5703125" style="1" hidden="1" customWidth="1"/>
    <col min="1546" max="1546" width="5" style="1" hidden="1" customWidth="1"/>
    <col min="1547" max="1551" width="7.85546875" style="1" hidden="1" customWidth="1"/>
    <col min="1552" max="1553" width="6.7109375" style="1" hidden="1" customWidth="1"/>
    <col min="1554" max="1554" width="7.5703125" style="1" hidden="1" customWidth="1"/>
    <col min="1555" max="1555" width="6.7109375" style="1" hidden="1" customWidth="1"/>
    <col min="1556" max="1556" width="3.7109375" style="1" hidden="1" customWidth="1"/>
    <col min="1557" max="1792" width="9.140625" style="1" hidden="1"/>
    <col min="1793" max="1793" width="3.28515625" style="1" hidden="1" customWidth="1"/>
    <col min="1794" max="1794" width="7.42578125" style="1" hidden="1" customWidth="1"/>
    <col min="1795" max="1796" width="6.7109375" style="1" hidden="1" customWidth="1"/>
    <col min="1797" max="1797" width="10.7109375" style="1" hidden="1" customWidth="1"/>
    <col min="1798" max="1798" width="3.28515625" style="1" hidden="1" customWidth="1"/>
    <col min="1799" max="1800" width="6.7109375" style="1" hidden="1" customWidth="1"/>
    <col min="1801" max="1801" width="10.5703125" style="1" hidden="1" customWidth="1"/>
    <col min="1802" max="1802" width="5" style="1" hidden="1" customWidth="1"/>
    <col min="1803" max="1807" width="7.85546875" style="1" hidden="1" customWidth="1"/>
    <col min="1808" max="1809" width="6.7109375" style="1" hidden="1" customWidth="1"/>
    <col min="1810" max="1810" width="7.5703125" style="1" hidden="1" customWidth="1"/>
    <col min="1811" max="1811" width="6.7109375" style="1" hidden="1" customWidth="1"/>
    <col min="1812" max="1812" width="3.7109375" style="1" hidden="1" customWidth="1"/>
    <col min="1813" max="2048" width="9.140625" style="1" hidden="1"/>
    <col min="2049" max="2049" width="3.28515625" style="1" hidden="1" customWidth="1"/>
    <col min="2050" max="2050" width="7.42578125" style="1" hidden="1" customWidth="1"/>
    <col min="2051" max="2052" width="6.7109375" style="1" hidden="1" customWidth="1"/>
    <col min="2053" max="2053" width="10.7109375" style="1" hidden="1" customWidth="1"/>
    <col min="2054" max="2054" width="3.28515625" style="1" hidden="1" customWidth="1"/>
    <col min="2055" max="2056" width="6.7109375" style="1" hidden="1" customWidth="1"/>
    <col min="2057" max="2057" width="10.5703125" style="1" hidden="1" customWidth="1"/>
    <col min="2058" max="2058" width="5" style="1" hidden="1" customWidth="1"/>
    <col min="2059" max="2063" width="7.85546875" style="1" hidden="1" customWidth="1"/>
    <col min="2064" max="2065" width="6.7109375" style="1" hidden="1" customWidth="1"/>
    <col min="2066" max="2066" width="7.5703125" style="1" hidden="1" customWidth="1"/>
    <col min="2067" max="2067" width="6.7109375" style="1" hidden="1" customWidth="1"/>
    <col min="2068" max="2068" width="3.7109375" style="1" hidden="1" customWidth="1"/>
    <col min="2069" max="2304" width="9.140625" style="1" hidden="1"/>
    <col min="2305" max="2305" width="3.28515625" style="1" hidden="1" customWidth="1"/>
    <col min="2306" max="2306" width="7.42578125" style="1" hidden="1" customWidth="1"/>
    <col min="2307" max="2308" width="6.7109375" style="1" hidden="1" customWidth="1"/>
    <col min="2309" max="2309" width="10.7109375" style="1" hidden="1" customWidth="1"/>
    <col min="2310" max="2310" width="3.28515625" style="1" hidden="1" customWidth="1"/>
    <col min="2311" max="2312" width="6.7109375" style="1" hidden="1" customWidth="1"/>
    <col min="2313" max="2313" width="10.5703125" style="1" hidden="1" customWidth="1"/>
    <col min="2314" max="2314" width="5" style="1" hidden="1" customWidth="1"/>
    <col min="2315" max="2319" width="7.85546875" style="1" hidden="1" customWidth="1"/>
    <col min="2320" max="2321" width="6.7109375" style="1" hidden="1" customWidth="1"/>
    <col min="2322" max="2322" width="7.5703125" style="1" hidden="1" customWidth="1"/>
    <col min="2323" max="2323" width="6.7109375" style="1" hidden="1" customWidth="1"/>
    <col min="2324" max="2324" width="3.7109375" style="1" hidden="1" customWidth="1"/>
    <col min="2325" max="2560" width="9.140625" style="1" hidden="1"/>
    <col min="2561" max="2561" width="3.28515625" style="1" hidden="1" customWidth="1"/>
    <col min="2562" max="2562" width="7.42578125" style="1" hidden="1" customWidth="1"/>
    <col min="2563" max="2564" width="6.7109375" style="1" hidden="1" customWidth="1"/>
    <col min="2565" max="2565" width="10.7109375" style="1" hidden="1" customWidth="1"/>
    <col min="2566" max="2566" width="3.28515625" style="1" hidden="1" customWidth="1"/>
    <col min="2567" max="2568" width="6.7109375" style="1" hidden="1" customWidth="1"/>
    <col min="2569" max="2569" width="10.5703125" style="1" hidden="1" customWidth="1"/>
    <col min="2570" max="2570" width="5" style="1" hidden="1" customWidth="1"/>
    <col min="2571" max="2575" width="7.85546875" style="1" hidden="1" customWidth="1"/>
    <col min="2576" max="2577" width="6.7109375" style="1" hidden="1" customWidth="1"/>
    <col min="2578" max="2578" width="7.5703125" style="1" hidden="1" customWidth="1"/>
    <col min="2579" max="2579" width="6.7109375" style="1" hidden="1" customWidth="1"/>
    <col min="2580" max="2580" width="3.7109375" style="1" hidden="1" customWidth="1"/>
    <col min="2581" max="2816" width="9.140625" style="1" hidden="1"/>
    <col min="2817" max="2817" width="3.28515625" style="1" hidden="1" customWidth="1"/>
    <col min="2818" max="2818" width="7.42578125" style="1" hidden="1" customWidth="1"/>
    <col min="2819" max="2820" width="6.7109375" style="1" hidden="1" customWidth="1"/>
    <col min="2821" max="2821" width="10.7109375" style="1" hidden="1" customWidth="1"/>
    <col min="2822" max="2822" width="3.28515625" style="1" hidden="1" customWidth="1"/>
    <col min="2823" max="2824" width="6.7109375" style="1" hidden="1" customWidth="1"/>
    <col min="2825" max="2825" width="10.5703125" style="1" hidden="1" customWidth="1"/>
    <col min="2826" max="2826" width="5" style="1" hidden="1" customWidth="1"/>
    <col min="2827" max="2831" width="7.85546875" style="1" hidden="1" customWidth="1"/>
    <col min="2832" max="2833" width="6.7109375" style="1" hidden="1" customWidth="1"/>
    <col min="2834" max="2834" width="7.5703125" style="1" hidden="1" customWidth="1"/>
    <col min="2835" max="2835" width="6.7109375" style="1" hidden="1" customWidth="1"/>
    <col min="2836" max="2836" width="3.7109375" style="1" hidden="1" customWidth="1"/>
    <col min="2837" max="3072" width="9.140625" style="1" hidden="1"/>
    <col min="3073" max="3073" width="3.28515625" style="1" hidden="1" customWidth="1"/>
    <col min="3074" max="3074" width="7.42578125" style="1" hidden="1" customWidth="1"/>
    <col min="3075" max="3076" width="6.7109375" style="1" hidden="1" customWidth="1"/>
    <col min="3077" max="3077" width="10.7109375" style="1" hidden="1" customWidth="1"/>
    <col min="3078" max="3078" width="3.28515625" style="1" hidden="1" customWidth="1"/>
    <col min="3079" max="3080" width="6.7109375" style="1" hidden="1" customWidth="1"/>
    <col min="3081" max="3081" width="10.5703125" style="1" hidden="1" customWidth="1"/>
    <col min="3082" max="3082" width="5" style="1" hidden="1" customWidth="1"/>
    <col min="3083" max="3087" width="7.85546875" style="1" hidden="1" customWidth="1"/>
    <col min="3088" max="3089" width="6.7109375" style="1" hidden="1" customWidth="1"/>
    <col min="3090" max="3090" width="7.5703125" style="1" hidden="1" customWidth="1"/>
    <col min="3091" max="3091" width="6.7109375" style="1" hidden="1" customWidth="1"/>
    <col min="3092" max="3092" width="3.7109375" style="1" hidden="1" customWidth="1"/>
    <col min="3093" max="3328" width="9.140625" style="1" hidden="1"/>
    <col min="3329" max="3329" width="3.28515625" style="1" hidden="1" customWidth="1"/>
    <col min="3330" max="3330" width="7.42578125" style="1" hidden="1" customWidth="1"/>
    <col min="3331" max="3332" width="6.7109375" style="1" hidden="1" customWidth="1"/>
    <col min="3333" max="3333" width="10.7109375" style="1" hidden="1" customWidth="1"/>
    <col min="3334" max="3334" width="3.28515625" style="1" hidden="1" customWidth="1"/>
    <col min="3335" max="3336" width="6.7109375" style="1" hidden="1" customWidth="1"/>
    <col min="3337" max="3337" width="10.5703125" style="1" hidden="1" customWidth="1"/>
    <col min="3338" max="3338" width="5" style="1" hidden="1" customWidth="1"/>
    <col min="3339" max="3343" width="7.85546875" style="1" hidden="1" customWidth="1"/>
    <col min="3344" max="3345" width="6.7109375" style="1" hidden="1" customWidth="1"/>
    <col min="3346" max="3346" width="7.5703125" style="1" hidden="1" customWidth="1"/>
    <col min="3347" max="3347" width="6.7109375" style="1" hidden="1" customWidth="1"/>
    <col min="3348" max="3348" width="3.7109375" style="1" hidden="1" customWidth="1"/>
    <col min="3349" max="3584" width="9.140625" style="1" hidden="1"/>
    <col min="3585" max="3585" width="3.28515625" style="1" hidden="1" customWidth="1"/>
    <col min="3586" max="3586" width="7.42578125" style="1" hidden="1" customWidth="1"/>
    <col min="3587" max="3588" width="6.7109375" style="1" hidden="1" customWidth="1"/>
    <col min="3589" max="3589" width="10.7109375" style="1" hidden="1" customWidth="1"/>
    <col min="3590" max="3590" width="3.28515625" style="1" hidden="1" customWidth="1"/>
    <col min="3591" max="3592" width="6.7109375" style="1" hidden="1" customWidth="1"/>
    <col min="3593" max="3593" width="10.5703125" style="1" hidden="1" customWidth="1"/>
    <col min="3594" max="3594" width="5" style="1" hidden="1" customWidth="1"/>
    <col min="3595" max="3599" width="7.85546875" style="1" hidden="1" customWidth="1"/>
    <col min="3600" max="3601" width="6.7109375" style="1" hidden="1" customWidth="1"/>
    <col min="3602" max="3602" width="7.5703125" style="1" hidden="1" customWidth="1"/>
    <col min="3603" max="3603" width="6.7109375" style="1" hidden="1" customWidth="1"/>
    <col min="3604" max="3604" width="3.7109375" style="1" hidden="1" customWidth="1"/>
    <col min="3605" max="3840" width="9.140625" style="1" hidden="1"/>
    <col min="3841" max="3841" width="3.28515625" style="1" hidden="1" customWidth="1"/>
    <col min="3842" max="3842" width="7.42578125" style="1" hidden="1" customWidth="1"/>
    <col min="3843" max="3844" width="6.7109375" style="1" hidden="1" customWidth="1"/>
    <col min="3845" max="3845" width="10.7109375" style="1" hidden="1" customWidth="1"/>
    <col min="3846" max="3846" width="3.28515625" style="1" hidden="1" customWidth="1"/>
    <col min="3847" max="3848" width="6.7109375" style="1" hidden="1" customWidth="1"/>
    <col min="3849" max="3849" width="10.5703125" style="1" hidden="1" customWidth="1"/>
    <col min="3850" max="3850" width="5" style="1" hidden="1" customWidth="1"/>
    <col min="3851" max="3855" width="7.85546875" style="1" hidden="1" customWidth="1"/>
    <col min="3856" max="3857" width="6.7109375" style="1" hidden="1" customWidth="1"/>
    <col min="3858" max="3858" width="7.5703125" style="1" hidden="1" customWidth="1"/>
    <col min="3859" max="3859" width="6.7109375" style="1" hidden="1" customWidth="1"/>
    <col min="3860" max="3860" width="3.7109375" style="1" hidden="1" customWidth="1"/>
    <col min="3861" max="4096" width="9.140625" style="1" hidden="1"/>
    <col min="4097" max="4097" width="3.28515625" style="1" hidden="1" customWidth="1"/>
    <col min="4098" max="4098" width="7.42578125" style="1" hidden="1" customWidth="1"/>
    <col min="4099" max="4100" width="6.7109375" style="1" hidden="1" customWidth="1"/>
    <col min="4101" max="4101" width="10.7109375" style="1" hidden="1" customWidth="1"/>
    <col min="4102" max="4102" width="3.28515625" style="1" hidden="1" customWidth="1"/>
    <col min="4103" max="4104" width="6.7109375" style="1" hidden="1" customWidth="1"/>
    <col min="4105" max="4105" width="10.5703125" style="1" hidden="1" customWidth="1"/>
    <col min="4106" max="4106" width="5" style="1" hidden="1" customWidth="1"/>
    <col min="4107" max="4111" width="7.85546875" style="1" hidden="1" customWidth="1"/>
    <col min="4112" max="4113" width="6.7109375" style="1" hidden="1" customWidth="1"/>
    <col min="4114" max="4114" width="7.5703125" style="1" hidden="1" customWidth="1"/>
    <col min="4115" max="4115" width="6.7109375" style="1" hidden="1" customWidth="1"/>
    <col min="4116" max="4116" width="3.7109375" style="1" hidden="1" customWidth="1"/>
    <col min="4117" max="4352" width="9.140625" style="1" hidden="1"/>
    <col min="4353" max="4353" width="3.28515625" style="1" hidden="1" customWidth="1"/>
    <col min="4354" max="4354" width="7.42578125" style="1" hidden="1" customWidth="1"/>
    <col min="4355" max="4356" width="6.7109375" style="1" hidden="1" customWidth="1"/>
    <col min="4357" max="4357" width="10.7109375" style="1" hidden="1" customWidth="1"/>
    <col min="4358" max="4358" width="3.28515625" style="1" hidden="1" customWidth="1"/>
    <col min="4359" max="4360" width="6.7109375" style="1" hidden="1" customWidth="1"/>
    <col min="4361" max="4361" width="10.5703125" style="1" hidden="1" customWidth="1"/>
    <col min="4362" max="4362" width="5" style="1" hidden="1" customWidth="1"/>
    <col min="4363" max="4367" width="7.85546875" style="1" hidden="1" customWidth="1"/>
    <col min="4368" max="4369" width="6.7109375" style="1" hidden="1" customWidth="1"/>
    <col min="4370" max="4370" width="7.5703125" style="1" hidden="1" customWidth="1"/>
    <col min="4371" max="4371" width="6.7109375" style="1" hidden="1" customWidth="1"/>
    <col min="4372" max="4372" width="3.7109375" style="1" hidden="1" customWidth="1"/>
    <col min="4373" max="4608" width="9.140625" style="1" hidden="1"/>
    <col min="4609" max="4609" width="3.28515625" style="1" hidden="1" customWidth="1"/>
    <col min="4610" max="4610" width="7.42578125" style="1" hidden="1" customWidth="1"/>
    <col min="4611" max="4612" width="6.7109375" style="1" hidden="1" customWidth="1"/>
    <col min="4613" max="4613" width="10.7109375" style="1" hidden="1" customWidth="1"/>
    <col min="4614" max="4614" width="3.28515625" style="1" hidden="1" customWidth="1"/>
    <col min="4615" max="4616" width="6.7109375" style="1" hidden="1" customWidth="1"/>
    <col min="4617" max="4617" width="10.5703125" style="1" hidden="1" customWidth="1"/>
    <col min="4618" max="4618" width="5" style="1" hidden="1" customWidth="1"/>
    <col min="4619" max="4623" width="7.85546875" style="1" hidden="1" customWidth="1"/>
    <col min="4624" max="4625" width="6.7109375" style="1" hidden="1" customWidth="1"/>
    <col min="4626" max="4626" width="7.5703125" style="1" hidden="1" customWidth="1"/>
    <col min="4627" max="4627" width="6.7109375" style="1" hidden="1" customWidth="1"/>
    <col min="4628" max="4628" width="3.7109375" style="1" hidden="1" customWidth="1"/>
    <col min="4629" max="4864" width="9.140625" style="1" hidden="1"/>
    <col min="4865" max="4865" width="3.28515625" style="1" hidden="1" customWidth="1"/>
    <col min="4866" max="4866" width="7.42578125" style="1" hidden="1" customWidth="1"/>
    <col min="4867" max="4868" width="6.7109375" style="1" hidden="1" customWidth="1"/>
    <col min="4869" max="4869" width="10.7109375" style="1" hidden="1" customWidth="1"/>
    <col min="4870" max="4870" width="3.28515625" style="1" hidden="1" customWidth="1"/>
    <col min="4871" max="4872" width="6.7109375" style="1" hidden="1" customWidth="1"/>
    <col min="4873" max="4873" width="10.5703125" style="1" hidden="1" customWidth="1"/>
    <col min="4874" max="4874" width="5" style="1" hidden="1" customWidth="1"/>
    <col min="4875" max="4879" width="7.85546875" style="1" hidden="1" customWidth="1"/>
    <col min="4880" max="4881" width="6.7109375" style="1" hidden="1" customWidth="1"/>
    <col min="4882" max="4882" width="7.5703125" style="1" hidden="1" customWidth="1"/>
    <col min="4883" max="4883" width="6.7109375" style="1" hidden="1" customWidth="1"/>
    <col min="4884" max="4884" width="3.7109375" style="1" hidden="1" customWidth="1"/>
    <col min="4885" max="5120" width="9.140625" style="1" hidden="1"/>
    <col min="5121" max="5121" width="3.28515625" style="1" hidden="1" customWidth="1"/>
    <col min="5122" max="5122" width="7.42578125" style="1" hidden="1" customWidth="1"/>
    <col min="5123" max="5124" width="6.7109375" style="1" hidden="1" customWidth="1"/>
    <col min="5125" max="5125" width="10.7109375" style="1" hidden="1" customWidth="1"/>
    <col min="5126" max="5126" width="3.28515625" style="1" hidden="1" customWidth="1"/>
    <col min="5127" max="5128" width="6.7109375" style="1" hidden="1" customWidth="1"/>
    <col min="5129" max="5129" width="10.5703125" style="1" hidden="1" customWidth="1"/>
    <col min="5130" max="5130" width="5" style="1" hidden="1" customWidth="1"/>
    <col min="5131" max="5135" width="7.85546875" style="1" hidden="1" customWidth="1"/>
    <col min="5136" max="5137" width="6.7109375" style="1" hidden="1" customWidth="1"/>
    <col min="5138" max="5138" width="7.5703125" style="1" hidden="1" customWidth="1"/>
    <col min="5139" max="5139" width="6.7109375" style="1" hidden="1" customWidth="1"/>
    <col min="5140" max="5140" width="3.7109375" style="1" hidden="1" customWidth="1"/>
    <col min="5141" max="5376" width="9.140625" style="1" hidden="1"/>
    <col min="5377" max="5377" width="3.28515625" style="1" hidden="1" customWidth="1"/>
    <col min="5378" max="5378" width="7.42578125" style="1" hidden="1" customWidth="1"/>
    <col min="5379" max="5380" width="6.7109375" style="1" hidden="1" customWidth="1"/>
    <col min="5381" max="5381" width="10.7109375" style="1" hidden="1" customWidth="1"/>
    <col min="5382" max="5382" width="3.28515625" style="1" hidden="1" customWidth="1"/>
    <col min="5383" max="5384" width="6.7109375" style="1" hidden="1" customWidth="1"/>
    <col min="5385" max="5385" width="10.5703125" style="1" hidden="1" customWidth="1"/>
    <col min="5386" max="5386" width="5" style="1" hidden="1" customWidth="1"/>
    <col min="5387" max="5391" width="7.85546875" style="1" hidden="1" customWidth="1"/>
    <col min="5392" max="5393" width="6.7109375" style="1" hidden="1" customWidth="1"/>
    <col min="5394" max="5394" width="7.5703125" style="1" hidden="1" customWidth="1"/>
    <col min="5395" max="5395" width="6.7109375" style="1" hidden="1" customWidth="1"/>
    <col min="5396" max="5396" width="3.7109375" style="1" hidden="1" customWidth="1"/>
    <col min="5397" max="5632" width="9.140625" style="1" hidden="1"/>
    <col min="5633" max="5633" width="3.28515625" style="1" hidden="1" customWidth="1"/>
    <col min="5634" max="5634" width="7.42578125" style="1" hidden="1" customWidth="1"/>
    <col min="5635" max="5636" width="6.7109375" style="1" hidden="1" customWidth="1"/>
    <col min="5637" max="5637" width="10.7109375" style="1" hidden="1" customWidth="1"/>
    <col min="5638" max="5638" width="3.28515625" style="1" hidden="1" customWidth="1"/>
    <col min="5639" max="5640" width="6.7109375" style="1" hidden="1" customWidth="1"/>
    <col min="5641" max="5641" width="10.5703125" style="1" hidden="1" customWidth="1"/>
    <col min="5642" max="5642" width="5" style="1" hidden="1" customWidth="1"/>
    <col min="5643" max="5647" width="7.85546875" style="1" hidden="1" customWidth="1"/>
    <col min="5648" max="5649" width="6.7109375" style="1" hidden="1" customWidth="1"/>
    <col min="5650" max="5650" width="7.5703125" style="1" hidden="1" customWidth="1"/>
    <col min="5651" max="5651" width="6.7109375" style="1" hidden="1" customWidth="1"/>
    <col min="5652" max="5652" width="3.7109375" style="1" hidden="1" customWidth="1"/>
    <col min="5653" max="5888" width="9.140625" style="1" hidden="1"/>
    <col min="5889" max="5889" width="3.28515625" style="1" hidden="1" customWidth="1"/>
    <col min="5890" max="5890" width="7.42578125" style="1" hidden="1" customWidth="1"/>
    <col min="5891" max="5892" width="6.7109375" style="1" hidden="1" customWidth="1"/>
    <col min="5893" max="5893" width="10.7109375" style="1" hidden="1" customWidth="1"/>
    <col min="5894" max="5894" width="3.28515625" style="1" hidden="1" customWidth="1"/>
    <col min="5895" max="5896" width="6.7109375" style="1" hidden="1" customWidth="1"/>
    <col min="5897" max="5897" width="10.5703125" style="1" hidden="1" customWidth="1"/>
    <col min="5898" max="5898" width="5" style="1" hidden="1" customWidth="1"/>
    <col min="5899" max="5903" width="7.85546875" style="1" hidden="1" customWidth="1"/>
    <col min="5904" max="5905" width="6.7109375" style="1" hidden="1" customWidth="1"/>
    <col min="5906" max="5906" width="7.5703125" style="1" hidden="1" customWidth="1"/>
    <col min="5907" max="5907" width="6.7109375" style="1" hidden="1" customWidth="1"/>
    <col min="5908" max="5908" width="3.7109375" style="1" hidden="1" customWidth="1"/>
    <col min="5909" max="6144" width="9.140625" style="1" hidden="1"/>
    <col min="6145" max="6145" width="3.28515625" style="1" hidden="1" customWidth="1"/>
    <col min="6146" max="6146" width="7.42578125" style="1" hidden="1" customWidth="1"/>
    <col min="6147" max="6148" width="6.7109375" style="1" hidden="1" customWidth="1"/>
    <col min="6149" max="6149" width="10.7109375" style="1" hidden="1" customWidth="1"/>
    <col min="6150" max="6150" width="3.28515625" style="1" hidden="1" customWidth="1"/>
    <col min="6151" max="6152" width="6.7109375" style="1" hidden="1" customWidth="1"/>
    <col min="6153" max="6153" width="10.5703125" style="1" hidden="1" customWidth="1"/>
    <col min="6154" max="6154" width="5" style="1" hidden="1" customWidth="1"/>
    <col min="6155" max="6159" width="7.85546875" style="1" hidden="1" customWidth="1"/>
    <col min="6160" max="6161" width="6.7109375" style="1" hidden="1" customWidth="1"/>
    <col min="6162" max="6162" width="7.5703125" style="1" hidden="1" customWidth="1"/>
    <col min="6163" max="6163" width="6.7109375" style="1" hidden="1" customWidth="1"/>
    <col min="6164" max="6164" width="3.7109375" style="1" hidden="1" customWidth="1"/>
    <col min="6165" max="6400" width="9.140625" style="1" hidden="1"/>
    <col min="6401" max="6401" width="3.28515625" style="1" hidden="1" customWidth="1"/>
    <col min="6402" max="6402" width="7.42578125" style="1" hidden="1" customWidth="1"/>
    <col min="6403" max="6404" width="6.7109375" style="1" hidden="1" customWidth="1"/>
    <col min="6405" max="6405" width="10.7109375" style="1" hidden="1" customWidth="1"/>
    <col min="6406" max="6406" width="3.28515625" style="1" hidden="1" customWidth="1"/>
    <col min="6407" max="6408" width="6.7109375" style="1" hidden="1" customWidth="1"/>
    <col min="6409" max="6409" width="10.5703125" style="1" hidden="1" customWidth="1"/>
    <col min="6410" max="6410" width="5" style="1" hidden="1" customWidth="1"/>
    <col min="6411" max="6415" width="7.85546875" style="1" hidden="1" customWidth="1"/>
    <col min="6416" max="6417" width="6.7109375" style="1" hidden="1" customWidth="1"/>
    <col min="6418" max="6418" width="7.5703125" style="1" hidden="1" customWidth="1"/>
    <col min="6419" max="6419" width="6.7109375" style="1" hidden="1" customWidth="1"/>
    <col min="6420" max="6420" width="3.7109375" style="1" hidden="1" customWidth="1"/>
    <col min="6421" max="6656" width="9.140625" style="1" hidden="1"/>
    <col min="6657" max="6657" width="3.28515625" style="1" hidden="1" customWidth="1"/>
    <col min="6658" max="6658" width="7.42578125" style="1" hidden="1" customWidth="1"/>
    <col min="6659" max="6660" width="6.7109375" style="1" hidden="1" customWidth="1"/>
    <col min="6661" max="6661" width="10.7109375" style="1" hidden="1" customWidth="1"/>
    <col min="6662" max="6662" width="3.28515625" style="1" hidden="1" customWidth="1"/>
    <col min="6663" max="6664" width="6.7109375" style="1" hidden="1" customWidth="1"/>
    <col min="6665" max="6665" width="10.5703125" style="1" hidden="1" customWidth="1"/>
    <col min="6666" max="6666" width="5" style="1" hidden="1" customWidth="1"/>
    <col min="6667" max="6671" width="7.85546875" style="1" hidden="1" customWidth="1"/>
    <col min="6672" max="6673" width="6.7109375" style="1" hidden="1" customWidth="1"/>
    <col min="6674" max="6674" width="7.5703125" style="1" hidden="1" customWidth="1"/>
    <col min="6675" max="6675" width="6.7109375" style="1" hidden="1" customWidth="1"/>
    <col min="6676" max="6676" width="3.7109375" style="1" hidden="1" customWidth="1"/>
    <col min="6677" max="6912" width="9.140625" style="1" hidden="1"/>
    <col min="6913" max="6913" width="3.28515625" style="1" hidden="1" customWidth="1"/>
    <col min="6914" max="6914" width="7.42578125" style="1" hidden="1" customWidth="1"/>
    <col min="6915" max="6916" width="6.7109375" style="1" hidden="1" customWidth="1"/>
    <col min="6917" max="6917" width="10.7109375" style="1" hidden="1" customWidth="1"/>
    <col min="6918" max="6918" width="3.28515625" style="1" hidden="1" customWidth="1"/>
    <col min="6919" max="6920" width="6.7109375" style="1" hidden="1" customWidth="1"/>
    <col min="6921" max="6921" width="10.5703125" style="1" hidden="1" customWidth="1"/>
    <col min="6922" max="6922" width="5" style="1" hidden="1" customWidth="1"/>
    <col min="6923" max="6927" width="7.85546875" style="1" hidden="1" customWidth="1"/>
    <col min="6928" max="6929" width="6.7109375" style="1" hidden="1" customWidth="1"/>
    <col min="6930" max="6930" width="7.5703125" style="1" hidden="1" customWidth="1"/>
    <col min="6931" max="6931" width="6.7109375" style="1" hidden="1" customWidth="1"/>
    <col min="6932" max="6932" width="3.7109375" style="1" hidden="1" customWidth="1"/>
    <col min="6933" max="7168" width="9.140625" style="1" hidden="1"/>
    <col min="7169" max="7169" width="3.28515625" style="1" hidden="1" customWidth="1"/>
    <col min="7170" max="7170" width="7.42578125" style="1" hidden="1" customWidth="1"/>
    <col min="7171" max="7172" width="6.7109375" style="1" hidden="1" customWidth="1"/>
    <col min="7173" max="7173" width="10.7109375" style="1" hidden="1" customWidth="1"/>
    <col min="7174" max="7174" width="3.28515625" style="1" hidden="1" customWidth="1"/>
    <col min="7175" max="7176" width="6.7109375" style="1" hidden="1" customWidth="1"/>
    <col min="7177" max="7177" width="10.5703125" style="1" hidden="1" customWidth="1"/>
    <col min="7178" max="7178" width="5" style="1" hidden="1" customWidth="1"/>
    <col min="7179" max="7183" width="7.85546875" style="1" hidden="1" customWidth="1"/>
    <col min="7184" max="7185" width="6.7109375" style="1" hidden="1" customWidth="1"/>
    <col min="7186" max="7186" width="7.5703125" style="1" hidden="1" customWidth="1"/>
    <col min="7187" max="7187" width="6.7109375" style="1" hidden="1" customWidth="1"/>
    <col min="7188" max="7188" width="3.7109375" style="1" hidden="1" customWidth="1"/>
    <col min="7189" max="7424" width="9.140625" style="1" hidden="1"/>
    <col min="7425" max="7425" width="3.28515625" style="1" hidden="1" customWidth="1"/>
    <col min="7426" max="7426" width="7.42578125" style="1" hidden="1" customWidth="1"/>
    <col min="7427" max="7428" width="6.7109375" style="1" hidden="1" customWidth="1"/>
    <col min="7429" max="7429" width="10.7109375" style="1" hidden="1" customWidth="1"/>
    <col min="7430" max="7430" width="3.28515625" style="1" hidden="1" customWidth="1"/>
    <col min="7431" max="7432" width="6.7109375" style="1" hidden="1" customWidth="1"/>
    <col min="7433" max="7433" width="10.5703125" style="1" hidden="1" customWidth="1"/>
    <col min="7434" max="7434" width="5" style="1" hidden="1" customWidth="1"/>
    <col min="7435" max="7439" width="7.85546875" style="1" hidden="1" customWidth="1"/>
    <col min="7440" max="7441" width="6.7109375" style="1" hidden="1" customWidth="1"/>
    <col min="7442" max="7442" width="7.5703125" style="1" hidden="1" customWidth="1"/>
    <col min="7443" max="7443" width="6.7109375" style="1" hidden="1" customWidth="1"/>
    <col min="7444" max="7444" width="3.7109375" style="1" hidden="1" customWidth="1"/>
    <col min="7445" max="7680" width="9.140625" style="1" hidden="1"/>
    <col min="7681" max="7681" width="3.28515625" style="1" hidden="1" customWidth="1"/>
    <col min="7682" max="7682" width="7.42578125" style="1" hidden="1" customWidth="1"/>
    <col min="7683" max="7684" width="6.7109375" style="1" hidden="1" customWidth="1"/>
    <col min="7685" max="7685" width="10.7109375" style="1" hidden="1" customWidth="1"/>
    <col min="7686" max="7686" width="3.28515625" style="1" hidden="1" customWidth="1"/>
    <col min="7687" max="7688" width="6.7109375" style="1" hidden="1" customWidth="1"/>
    <col min="7689" max="7689" width="10.5703125" style="1" hidden="1" customWidth="1"/>
    <col min="7690" max="7690" width="5" style="1" hidden="1" customWidth="1"/>
    <col min="7691" max="7695" width="7.85546875" style="1" hidden="1" customWidth="1"/>
    <col min="7696" max="7697" width="6.7109375" style="1" hidden="1" customWidth="1"/>
    <col min="7698" max="7698" width="7.5703125" style="1" hidden="1" customWidth="1"/>
    <col min="7699" max="7699" width="6.7109375" style="1" hidden="1" customWidth="1"/>
    <col min="7700" max="7700" width="3.7109375" style="1" hidden="1" customWidth="1"/>
    <col min="7701" max="7936" width="9.140625" style="1" hidden="1"/>
    <col min="7937" max="7937" width="3.28515625" style="1" hidden="1" customWidth="1"/>
    <col min="7938" max="7938" width="7.42578125" style="1" hidden="1" customWidth="1"/>
    <col min="7939" max="7940" width="6.7109375" style="1" hidden="1" customWidth="1"/>
    <col min="7941" max="7941" width="10.7109375" style="1" hidden="1" customWidth="1"/>
    <col min="7942" max="7942" width="3.28515625" style="1" hidden="1" customWidth="1"/>
    <col min="7943" max="7944" width="6.7109375" style="1" hidden="1" customWidth="1"/>
    <col min="7945" max="7945" width="10.5703125" style="1" hidden="1" customWidth="1"/>
    <col min="7946" max="7946" width="5" style="1" hidden="1" customWidth="1"/>
    <col min="7947" max="7951" width="7.85546875" style="1" hidden="1" customWidth="1"/>
    <col min="7952" max="7953" width="6.7109375" style="1" hidden="1" customWidth="1"/>
    <col min="7954" max="7954" width="7.5703125" style="1" hidden="1" customWidth="1"/>
    <col min="7955" max="7955" width="6.7109375" style="1" hidden="1" customWidth="1"/>
    <col min="7956" max="7956" width="3.7109375" style="1" hidden="1" customWidth="1"/>
    <col min="7957" max="8192" width="9.140625" style="1" hidden="1"/>
    <col min="8193" max="8193" width="3.28515625" style="1" hidden="1" customWidth="1"/>
    <col min="8194" max="8194" width="7.42578125" style="1" hidden="1" customWidth="1"/>
    <col min="8195" max="8196" width="6.7109375" style="1" hidden="1" customWidth="1"/>
    <col min="8197" max="8197" width="10.7109375" style="1" hidden="1" customWidth="1"/>
    <col min="8198" max="8198" width="3.28515625" style="1" hidden="1" customWidth="1"/>
    <col min="8199" max="8200" width="6.7109375" style="1" hidden="1" customWidth="1"/>
    <col min="8201" max="8201" width="10.5703125" style="1" hidden="1" customWidth="1"/>
    <col min="8202" max="8202" width="5" style="1" hidden="1" customWidth="1"/>
    <col min="8203" max="8207" width="7.85546875" style="1" hidden="1" customWidth="1"/>
    <col min="8208" max="8209" width="6.7109375" style="1" hidden="1" customWidth="1"/>
    <col min="8210" max="8210" width="7.5703125" style="1" hidden="1" customWidth="1"/>
    <col min="8211" max="8211" width="6.7109375" style="1" hidden="1" customWidth="1"/>
    <col min="8212" max="8212" width="3.7109375" style="1" hidden="1" customWidth="1"/>
    <col min="8213" max="8448" width="9.140625" style="1" hidden="1"/>
    <col min="8449" max="8449" width="3.28515625" style="1" hidden="1" customWidth="1"/>
    <col min="8450" max="8450" width="7.42578125" style="1" hidden="1" customWidth="1"/>
    <col min="8451" max="8452" width="6.7109375" style="1" hidden="1" customWidth="1"/>
    <col min="8453" max="8453" width="10.7109375" style="1" hidden="1" customWidth="1"/>
    <col min="8454" max="8454" width="3.28515625" style="1" hidden="1" customWidth="1"/>
    <col min="8455" max="8456" width="6.7109375" style="1" hidden="1" customWidth="1"/>
    <col min="8457" max="8457" width="10.5703125" style="1" hidden="1" customWidth="1"/>
    <col min="8458" max="8458" width="5" style="1" hidden="1" customWidth="1"/>
    <col min="8459" max="8463" width="7.85546875" style="1" hidden="1" customWidth="1"/>
    <col min="8464" max="8465" width="6.7109375" style="1" hidden="1" customWidth="1"/>
    <col min="8466" max="8466" width="7.5703125" style="1" hidden="1" customWidth="1"/>
    <col min="8467" max="8467" width="6.7109375" style="1" hidden="1" customWidth="1"/>
    <col min="8468" max="8468" width="3.7109375" style="1" hidden="1" customWidth="1"/>
    <col min="8469" max="8704" width="9.140625" style="1" hidden="1"/>
    <col min="8705" max="8705" width="3.28515625" style="1" hidden="1" customWidth="1"/>
    <col min="8706" max="8706" width="7.42578125" style="1" hidden="1" customWidth="1"/>
    <col min="8707" max="8708" width="6.7109375" style="1" hidden="1" customWidth="1"/>
    <col min="8709" max="8709" width="10.7109375" style="1" hidden="1" customWidth="1"/>
    <col min="8710" max="8710" width="3.28515625" style="1" hidden="1" customWidth="1"/>
    <col min="8711" max="8712" width="6.7109375" style="1" hidden="1" customWidth="1"/>
    <col min="8713" max="8713" width="10.5703125" style="1" hidden="1" customWidth="1"/>
    <col min="8714" max="8714" width="5" style="1" hidden="1" customWidth="1"/>
    <col min="8715" max="8719" width="7.85546875" style="1" hidden="1" customWidth="1"/>
    <col min="8720" max="8721" width="6.7109375" style="1" hidden="1" customWidth="1"/>
    <col min="8722" max="8722" width="7.5703125" style="1" hidden="1" customWidth="1"/>
    <col min="8723" max="8723" width="6.7109375" style="1" hidden="1" customWidth="1"/>
    <col min="8724" max="8724" width="3.7109375" style="1" hidden="1" customWidth="1"/>
    <col min="8725" max="8960" width="9.140625" style="1" hidden="1"/>
    <col min="8961" max="8961" width="3.28515625" style="1" hidden="1" customWidth="1"/>
    <col min="8962" max="8962" width="7.42578125" style="1" hidden="1" customWidth="1"/>
    <col min="8963" max="8964" width="6.7109375" style="1" hidden="1" customWidth="1"/>
    <col min="8965" max="8965" width="10.7109375" style="1" hidden="1" customWidth="1"/>
    <col min="8966" max="8966" width="3.28515625" style="1" hidden="1" customWidth="1"/>
    <col min="8967" max="8968" width="6.7109375" style="1" hidden="1" customWidth="1"/>
    <col min="8969" max="8969" width="10.5703125" style="1" hidden="1" customWidth="1"/>
    <col min="8970" max="8970" width="5" style="1" hidden="1" customWidth="1"/>
    <col min="8971" max="8975" width="7.85546875" style="1" hidden="1" customWidth="1"/>
    <col min="8976" max="8977" width="6.7109375" style="1" hidden="1" customWidth="1"/>
    <col min="8978" max="8978" width="7.5703125" style="1" hidden="1" customWidth="1"/>
    <col min="8979" max="8979" width="6.7109375" style="1" hidden="1" customWidth="1"/>
    <col min="8980" max="8980" width="3.7109375" style="1" hidden="1" customWidth="1"/>
    <col min="8981" max="9216" width="9.140625" style="1" hidden="1"/>
    <col min="9217" max="9217" width="3.28515625" style="1" hidden="1" customWidth="1"/>
    <col min="9218" max="9218" width="7.42578125" style="1" hidden="1" customWidth="1"/>
    <col min="9219" max="9220" width="6.7109375" style="1" hidden="1" customWidth="1"/>
    <col min="9221" max="9221" width="10.7109375" style="1" hidden="1" customWidth="1"/>
    <col min="9222" max="9222" width="3.28515625" style="1" hidden="1" customWidth="1"/>
    <col min="9223" max="9224" width="6.7109375" style="1" hidden="1" customWidth="1"/>
    <col min="9225" max="9225" width="10.5703125" style="1" hidden="1" customWidth="1"/>
    <col min="9226" max="9226" width="5" style="1" hidden="1" customWidth="1"/>
    <col min="9227" max="9231" width="7.85546875" style="1" hidden="1" customWidth="1"/>
    <col min="9232" max="9233" width="6.7109375" style="1" hidden="1" customWidth="1"/>
    <col min="9234" max="9234" width="7.5703125" style="1" hidden="1" customWidth="1"/>
    <col min="9235" max="9235" width="6.7109375" style="1" hidden="1" customWidth="1"/>
    <col min="9236" max="9236" width="3.7109375" style="1" hidden="1" customWidth="1"/>
    <col min="9237" max="9472" width="9.140625" style="1" hidden="1"/>
    <col min="9473" max="9473" width="3.28515625" style="1" hidden="1" customWidth="1"/>
    <col min="9474" max="9474" width="7.42578125" style="1" hidden="1" customWidth="1"/>
    <col min="9475" max="9476" width="6.7109375" style="1" hidden="1" customWidth="1"/>
    <col min="9477" max="9477" width="10.7109375" style="1" hidden="1" customWidth="1"/>
    <col min="9478" max="9478" width="3.28515625" style="1" hidden="1" customWidth="1"/>
    <col min="9479" max="9480" width="6.7109375" style="1" hidden="1" customWidth="1"/>
    <col min="9481" max="9481" width="10.5703125" style="1" hidden="1" customWidth="1"/>
    <col min="9482" max="9482" width="5" style="1" hidden="1" customWidth="1"/>
    <col min="9483" max="9487" width="7.85546875" style="1" hidden="1" customWidth="1"/>
    <col min="9488" max="9489" width="6.7109375" style="1" hidden="1" customWidth="1"/>
    <col min="9490" max="9490" width="7.5703125" style="1" hidden="1" customWidth="1"/>
    <col min="9491" max="9491" width="6.7109375" style="1" hidden="1" customWidth="1"/>
    <col min="9492" max="9492" width="3.7109375" style="1" hidden="1" customWidth="1"/>
    <col min="9493" max="9728" width="9.140625" style="1" hidden="1"/>
    <col min="9729" max="9729" width="3.28515625" style="1" hidden="1" customWidth="1"/>
    <col min="9730" max="9730" width="7.42578125" style="1" hidden="1" customWidth="1"/>
    <col min="9731" max="9732" width="6.7109375" style="1" hidden="1" customWidth="1"/>
    <col min="9733" max="9733" width="10.7109375" style="1" hidden="1" customWidth="1"/>
    <col min="9734" max="9734" width="3.28515625" style="1" hidden="1" customWidth="1"/>
    <col min="9735" max="9736" width="6.7109375" style="1" hidden="1" customWidth="1"/>
    <col min="9737" max="9737" width="10.5703125" style="1" hidden="1" customWidth="1"/>
    <col min="9738" max="9738" width="5" style="1" hidden="1" customWidth="1"/>
    <col min="9739" max="9743" width="7.85546875" style="1" hidden="1" customWidth="1"/>
    <col min="9744" max="9745" width="6.7109375" style="1" hidden="1" customWidth="1"/>
    <col min="9746" max="9746" width="7.5703125" style="1" hidden="1" customWidth="1"/>
    <col min="9747" max="9747" width="6.7109375" style="1" hidden="1" customWidth="1"/>
    <col min="9748" max="9748" width="3.7109375" style="1" hidden="1" customWidth="1"/>
    <col min="9749" max="9984" width="9.140625" style="1" hidden="1"/>
    <col min="9985" max="9985" width="3.28515625" style="1" hidden="1" customWidth="1"/>
    <col min="9986" max="9986" width="7.42578125" style="1" hidden="1" customWidth="1"/>
    <col min="9987" max="9988" width="6.7109375" style="1" hidden="1" customWidth="1"/>
    <col min="9989" max="9989" width="10.7109375" style="1" hidden="1" customWidth="1"/>
    <col min="9990" max="9990" width="3.28515625" style="1" hidden="1" customWidth="1"/>
    <col min="9991" max="9992" width="6.7109375" style="1" hidden="1" customWidth="1"/>
    <col min="9993" max="9993" width="10.5703125" style="1" hidden="1" customWidth="1"/>
    <col min="9994" max="9994" width="5" style="1" hidden="1" customWidth="1"/>
    <col min="9995" max="9999" width="7.85546875" style="1" hidden="1" customWidth="1"/>
    <col min="10000" max="10001" width="6.7109375" style="1" hidden="1" customWidth="1"/>
    <col min="10002" max="10002" width="7.5703125" style="1" hidden="1" customWidth="1"/>
    <col min="10003" max="10003" width="6.7109375" style="1" hidden="1" customWidth="1"/>
    <col min="10004" max="10004" width="3.7109375" style="1" hidden="1" customWidth="1"/>
    <col min="10005" max="10240" width="9.140625" style="1" hidden="1"/>
    <col min="10241" max="10241" width="3.28515625" style="1" hidden="1" customWidth="1"/>
    <col min="10242" max="10242" width="7.42578125" style="1" hidden="1" customWidth="1"/>
    <col min="10243" max="10244" width="6.7109375" style="1" hidden="1" customWidth="1"/>
    <col min="10245" max="10245" width="10.7109375" style="1" hidden="1" customWidth="1"/>
    <col min="10246" max="10246" width="3.28515625" style="1" hidden="1" customWidth="1"/>
    <col min="10247" max="10248" width="6.7109375" style="1" hidden="1" customWidth="1"/>
    <col min="10249" max="10249" width="10.5703125" style="1" hidden="1" customWidth="1"/>
    <col min="10250" max="10250" width="5" style="1" hidden="1" customWidth="1"/>
    <col min="10251" max="10255" width="7.85546875" style="1" hidden="1" customWidth="1"/>
    <col min="10256" max="10257" width="6.7109375" style="1" hidden="1" customWidth="1"/>
    <col min="10258" max="10258" width="7.5703125" style="1" hidden="1" customWidth="1"/>
    <col min="10259" max="10259" width="6.7109375" style="1" hidden="1" customWidth="1"/>
    <col min="10260" max="10260" width="3.7109375" style="1" hidden="1" customWidth="1"/>
    <col min="10261" max="10496" width="9.140625" style="1" hidden="1"/>
    <col min="10497" max="10497" width="3.28515625" style="1" hidden="1" customWidth="1"/>
    <col min="10498" max="10498" width="7.42578125" style="1" hidden="1" customWidth="1"/>
    <col min="10499" max="10500" width="6.7109375" style="1" hidden="1" customWidth="1"/>
    <col min="10501" max="10501" width="10.7109375" style="1" hidden="1" customWidth="1"/>
    <col min="10502" max="10502" width="3.28515625" style="1" hidden="1" customWidth="1"/>
    <col min="10503" max="10504" width="6.7109375" style="1" hidden="1" customWidth="1"/>
    <col min="10505" max="10505" width="10.5703125" style="1" hidden="1" customWidth="1"/>
    <col min="10506" max="10506" width="5" style="1" hidden="1" customWidth="1"/>
    <col min="10507" max="10511" width="7.85546875" style="1" hidden="1" customWidth="1"/>
    <col min="10512" max="10513" width="6.7109375" style="1" hidden="1" customWidth="1"/>
    <col min="10514" max="10514" width="7.5703125" style="1" hidden="1" customWidth="1"/>
    <col min="10515" max="10515" width="6.7109375" style="1" hidden="1" customWidth="1"/>
    <col min="10516" max="10516" width="3.7109375" style="1" hidden="1" customWidth="1"/>
    <col min="10517" max="10752" width="9.140625" style="1" hidden="1"/>
    <col min="10753" max="10753" width="3.28515625" style="1" hidden="1" customWidth="1"/>
    <col min="10754" max="10754" width="7.42578125" style="1" hidden="1" customWidth="1"/>
    <col min="10755" max="10756" width="6.7109375" style="1" hidden="1" customWidth="1"/>
    <col min="10757" max="10757" width="10.7109375" style="1" hidden="1" customWidth="1"/>
    <col min="10758" max="10758" width="3.28515625" style="1" hidden="1" customWidth="1"/>
    <col min="10759" max="10760" width="6.7109375" style="1" hidden="1" customWidth="1"/>
    <col min="10761" max="10761" width="10.5703125" style="1" hidden="1" customWidth="1"/>
    <col min="10762" max="10762" width="5" style="1" hidden="1" customWidth="1"/>
    <col min="10763" max="10767" width="7.85546875" style="1" hidden="1" customWidth="1"/>
    <col min="10768" max="10769" width="6.7109375" style="1" hidden="1" customWidth="1"/>
    <col min="10770" max="10770" width="7.5703125" style="1" hidden="1" customWidth="1"/>
    <col min="10771" max="10771" width="6.7109375" style="1" hidden="1" customWidth="1"/>
    <col min="10772" max="10772" width="3.7109375" style="1" hidden="1" customWidth="1"/>
    <col min="10773" max="11008" width="9.140625" style="1" hidden="1"/>
    <col min="11009" max="11009" width="3.28515625" style="1" hidden="1" customWidth="1"/>
    <col min="11010" max="11010" width="7.42578125" style="1" hidden="1" customWidth="1"/>
    <col min="11011" max="11012" width="6.7109375" style="1" hidden="1" customWidth="1"/>
    <col min="11013" max="11013" width="10.7109375" style="1" hidden="1" customWidth="1"/>
    <col min="11014" max="11014" width="3.28515625" style="1" hidden="1" customWidth="1"/>
    <col min="11015" max="11016" width="6.7109375" style="1" hidden="1" customWidth="1"/>
    <col min="11017" max="11017" width="10.5703125" style="1" hidden="1" customWidth="1"/>
    <col min="11018" max="11018" width="5" style="1" hidden="1" customWidth="1"/>
    <col min="11019" max="11023" width="7.85546875" style="1" hidden="1" customWidth="1"/>
    <col min="11024" max="11025" width="6.7109375" style="1" hidden="1" customWidth="1"/>
    <col min="11026" max="11026" width="7.5703125" style="1" hidden="1" customWidth="1"/>
    <col min="11027" max="11027" width="6.7109375" style="1" hidden="1" customWidth="1"/>
    <col min="11028" max="11028" width="3.7109375" style="1" hidden="1" customWidth="1"/>
    <col min="11029" max="11264" width="9.140625" style="1" hidden="1"/>
    <col min="11265" max="11265" width="3.28515625" style="1" hidden="1" customWidth="1"/>
    <col min="11266" max="11266" width="7.42578125" style="1" hidden="1" customWidth="1"/>
    <col min="11267" max="11268" width="6.7109375" style="1" hidden="1" customWidth="1"/>
    <col min="11269" max="11269" width="10.7109375" style="1" hidden="1" customWidth="1"/>
    <col min="11270" max="11270" width="3.28515625" style="1" hidden="1" customWidth="1"/>
    <col min="11271" max="11272" width="6.7109375" style="1" hidden="1" customWidth="1"/>
    <col min="11273" max="11273" width="10.5703125" style="1" hidden="1" customWidth="1"/>
    <col min="11274" max="11274" width="5" style="1" hidden="1" customWidth="1"/>
    <col min="11275" max="11279" width="7.85546875" style="1" hidden="1" customWidth="1"/>
    <col min="11280" max="11281" width="6.7109375" style="1" hidden="1" customWidth="1"/>
    <col min="11282" max="11282" width="7.5703125" style="1" hidden="1" customWidth="1"/>
    <col min="11283" max="11283" width="6.7109375" style="1" hidden="1" customWidth="1"/>
    <col min="11284" max="11284" width="3.7109375" style="1" hidden="1" customWidth="1"/>
    <col min="11285" max="11520" width="9.140625" style="1" hidden="1"/>
    <col min="11521" max="11521" width="3.28515625" style="1" hidden="1" customWidth="1"/>
    <col min="11522" max="11522" width="7.42578125" style="1" hidden="1" customWidth="1"/>
    <col min="11523" max="11524" width="6.7109375" style="1" hidden="1" customWidth="1"/>
    <col min="11525" max="11525" width="10.7109375" style="1" hidden="1" customWidth="1"/>
    <col min="11526" max="11526" width="3.28515625" style="1" hidden="1" customWidth="1"/>
    <col min="11527" max="11528" width="6.7109375" style="1" hidden="1" customWidth="1"/>
    <col min="11529" max="11529" width="10.5703125" style="1" hidden="1" customWidth="1"/>
    <col min="11530" max="11530" width="5" style="1" hidden="1" customWidth="1"/>
    <col min="11531" max="11535" width="7.85546875" style="1" hidden="1" customWidth="1"/>
    <col min="11536" max="11537" width="6.7109375" style="1" hidden="1" customWidth="1"/>
    <col min="11538" max="11538" width="7.5703125" style="1" hidden="1" customWidth="1"/>
    <col min="11539" max="11539" width="6.7109375" style="1" hidden="1" customWidth="1"/>
    <col min="11540" max="11540" width="3.7109375" style="1" hidden="1" customWidth="1"/>
    <col min="11541" max="11776" width="9.140625" style="1" hidden="1"/>
    <col min="11777" max="11777" width="3.28515625" style="1" hidden="1" customWidth="1"/>
    <col min="11778" max="11778" width="7.42578125" style="1" hidden="1" customWidth="1"/>
    <col min="11779" max="11780" width="6.7109375" style="1" hidden="1" customWidth="1"/>
    <col min="11781" max="11781" width="10.7109375" style="1" hidden="1" customWidth="1"/>
    <col min="11782" max="11782" width="3.28515625" style="1" hidden="1" customWidth="1"/>
    <col min="11783" max="11784" width="6.7109375" style="1" hidden="1" customWidth="1"/>
    <col min="11785" max="11785" width="10.5703125" style="1" hidden="1" customWidth="1"/>
    <col min="11786" max="11786" width="5" style="1" hidden="1" customWidth="1"/>
    <col min="11787" max="11791" width="7.85546875" style="1" hidden="1" customWidth="1"/>
    <col min="11792" max="11793" width="6.7109375" style="1" hidden="1" customWidth="1"/>
    <col min="11794" max="11794" width="7.5703125" style="1" hidden="1" customWidth="1"/>
    <col min="11795" max="11795" width="6.7109375" style="1" hidden="1" customWidth="1"/>
    <col min="11796" max="11796" width="3.7109375" style="1" hidden="1" customWidth="1"/>
    <col min="11797" max="12032" width="9.140625" style="1" hidden="1"/>
    <col min="12033" max="12033" width="3.28515625" style="1" hidden="1" customWidth="1"/>
    <col min="12034" max="12034" width="7.42578125" style="1" hidden="1" customWidth="1"/>
    <col min="12035" max="12036" width="6.7109375" style="1" hidden="1" customWidth="1"/>
    <col min="12037" max="12037" width="10.7109375" style="1" hidden="1" customWidth="1"/>
    <col min="12038" max="12038" width="3.28515625" style="1" hidden="1" customWidth="1"/>
    <col min="12039" max="12040" width="6.7109375" style="1" hidden="1" customWidth="1"/>
    <col min="12041" max="12041" width="10.5703125" style="1" hidden="1" customWidth="1"/>
    <col min="12042" max="12042" width="5" style="1" hidden="1" customWidth="1"/>
    <col min="12043" max="12047" width="7.85546875" style="1" hidden="1" customWidth="1"/>
    <col min="12048" max="12049" width="6.7109375" style="1" hidden="1" customWidth="1"/>
    <col min="12050" max="12050" width="7.5703125" style="1" hidden="1" customWidth="1"/>
    <col min="12051" max="12051" width="6.7109375" style="1" hidden="1" customWidth="1"/>
    <col min="12052" max="12052" width="3.7109375" style="1" hidden="1" customWidth="1"/>
    <col min="12053" max="12288" width="9.140625" style="1" hidden="1"/>
    <col min="12289" max="12289" width="3.28515625" style="1" hidden="1" customWidth="1"/>
    <col min="12290" max="12290" width="7.42578125" style="1" hidden="1" customWidth="1"/>
    <col min="12291" max="12292" width="6.7109375" style="1" hidden="1" customWidth="1"/>
    <col min="12293" max="12293" width="10.7109375" style="1" hidden="1" customWidth="1"/>
    <col min="12294" max="12294" width="3.28515625" style="1" hidden="1" customWidth="1"/>
    <col min="12295" max="12296" width="6.7109375" style="1" hidden="1" customWidth="1"/>
    <col min="12297" max="12297" width="10.5703125" style="1" hidden="1" customWidth="1"/>
    <col min="12298" max="12298" width="5" style="1" hidden="1" customWidth="1"/>
    <col min="12299" max="12303" width="7.85546875" style="1" hidden="1" customWidth="1"/>
    <col min="12304" max="12305" width="6.7109375" style="1" hidden="1" customWidth="1"/>
    <col min="12306" max="12306" width="7.5703125" style="1" hidden="1" customWidth="1"/>
    <col min="12307" max="12307" width="6.7109375" style="1" hidden="1" customWidth="1"/>
    <col min="12308" max="12308" width="3.7109375" style="1" hidden="1" customWidth="1"/>
    <col min="12309" max="12544" width="9.140625" style="1" hidden="1"/>
    <col min="12545" max="12545" width="3.28515625" style="1" hidden="1" customWidth="1"/>
    <col min="12546" max="12546" width="7.42578125" style="1" hidden="1" customWidth="1"/>
    <col min="12547" max="12548" width="6.7109375" style="1" hidden="1" customWidth="1"/>
    <col min="12549" max="12549" width="10.7109375" style="1" hidden="1" customWidth="1"/>
    <col min="12550" max="12550" width="3.28515625" style="1" hidden="1" customWidth="1"/>
    <col min="12551" max="12552" width="6.7109375" style="1" hidden="1" customWidth="1"/>
    <col min="12553" max="12553" width="10.5703125" style="1" hidden="1" customWidth="1"/>
    <col min="12554" max="12554" width="5" style="1" hidden="1" customWidth="1"/>
    <col min="12555" max="12559" width="7.85546875" style="1" hidden="1" customWidth="1"/>
    <col min="12560" max="12561" width="6.7109375" style="1" hidden="1" customWidth="1"/>
    <col min="12562" max="12562" width="7.5703125" style="1" hidden="1" customWidth="1"/>
    <col min="12563" max="12563" width="6.7109375" style="1" hidden="1" customWidth="1"/>
    <col min="12564" max="12564" width="3.7109375" style="1" hidden="1" customWidth="1"/>
    <col min="12565" max="12800" width="9.140625" style="1" hidden="1"/>
    <col min="12801" max="12801" width="3.28515625" style="1" hidden="1" customWidth="1"/>
    <col min="12802" max="12802" width="7.42578125" style="1" hidden="1" customWidth="1"/>
    <col min="12803" max="12804" width="6.7109375" style="1" hidden="1" customWidth="1"/>
    <col min="12805" max="12805" width="10.7109375" style="1" hidden="1" customWidth="1"/>
    <col min="12806" max="12806" width="3.28515625" style="1" hidden="1" customWidth="1"/>
    <col min="12807" max="12808" width="6.7109375" style="1" hidden="1" customWidth="1"/>
    <col min="12809" max="12809" width="10.5703125" style="1" hidden="1" customWidth="1"/>
    <col min="12810" max="12810" width="5" style="1" hidden="1" customWidth="1"/>
    <col min="12811" max="12815" width="7.85546875" style="1" hidden="1" customWidth="1"/>
    <col min="12816" max="12817" width="6.7109375" style="1" hidden="1" customWidth="1"/>
    <col min="12818" max="12818" width="7.5703125" style="1" hidden="1" customWidth="1"/>
    <col min="12819" max="12819" width="6.7109375" style="1" hidden="1" customWidth="1"/>
    <col min="12820" max="12820" width="3.7109375" style="1" hidden="1" customWidth="1"/>
    <col min="12821" max="13056" width="9.140625" style="1" hidden="1"/>
    <col min="13057" max="13057" width="3.28515625" style="1" hidden="1" customWidth="1"/>
    <col min="13058" max="13058" width="7.42578125" style="1" hidden="1" customWidth="1"/>
    <col min="13059" max="13060" width="6.7109375" style="1" hidden="1" customWidth="1"/>
    <col min="13061" max="13061" width="10.7109375" style="1" hidden="1" customWidth="1"/>
    <col min="13062" max="13062" width="3.28515625" style="1" hidden="1" customWidth="1"/>
    <col min="13063" max="13064" width="6.7109375" style="1" hidden="1" customWidth="1"/>
    <col min="13065" max="13065" width="10.5703125" style="1" hidden="1" customWidth="1"/>
    <col min="13066" max="13066" width="5" style="1" hidden="1" customWidth="1"/>
    <col min="13067" max="13071" width="7.85546875" style="1" hidden="1" customWidth="1"/>
    <col min="13072" max="13073" width="6.7109375" style="1" hidden="1" customWidth="1"/>
    <col min="13074" max="13074" width="7.5703125" style="1" hidden="1" customWidth="1"/>
    <col min="13075" max="13075" width="6.7109375" style="1" hidden="1" customWidth="1"/>
    <col min="13076" max="13076" width="3.7109375" style="1" hidden="1" customWidth="1"/>
    <col min="13077" max="13312" width="9.140625" style="1" hidden="1"/>
    <col min="13313" max="13313" width="3.28515625" style="1" hidden="1" customWidth="1"/>
    <col min="13314" max="13314" width="7.42578125" style="1" hidden="1" customWidth="1"/>
    <col min="13315" max="13316" width="6.7109375" style="1" hidden="1" customWidth="1"/>
    <col min="13317" max="13317" width="10.7109375" style="1" hidden="1" customWidth="1"/>
    <col min="13318" max="13318" width="3.28515625" style="1" hidden="1" customWidth="1"/>
    <col min="13319" max="13320" width="6.7109375" style="1" hidden="1" customWidth="1"/>
    <col min="13321" max="13321" width="10.5703125" style="1" hidden="1" customWidth="1"/>
    <col min="13322" max="13322" width="5" style="1" hidden="1" customWidth="1"/>
    <col min="13323" max="13327" width="7.85546875" style="1" hidden="1" customWidth="1"/>
    <col min="13328" max="13329" width="6.7109375" style="1" hidden="1" customWidth="1"/>
    <col min="13330" max="13330" width="7.5703125" style="1" hidden="1" customWidth="1"/>
    <col min="13331" max="13331" width="6.7109375" style="1" hidden="1" customWidth="1"/>
    <col min="13332" max="13332" width="3.7109375" style="1" hidden="1" customWidth="1"/>
    <col min="13333" max="13568" width="9.140625" style="1" hidden="1"/>
    <col min="13569" max="13569" width="3.28515625" style="1" hidden="1" customWidth="1"/>
    <col min="13570" max="13570" width="7.42578125" style="1" hidden="1" customWidth="1"/>
    <col min="13571" max="13572" width="6.7109375" style="1" hidden="1" customWidth="1"/>
    <col min="13573" max="13573" width="10.7109375" style="1" hidden="1" customWidth="1"/>
    <col min="13574" max="13574" width="3.28515625" style="1" hidden="1" customWidth="1"/>
    <col min="13575" max="13576" width="6.7109375" style="1" hidden="1" customWidth="1"/>
    <col min="13577" max="13577" width="10.5703125" style="1" hidden="1" customWidth="1"/>
    <col min="13578" max="13578" width="5" style="1" hidden="1" customWidth="1"/>
    <col min="13579" max="13583" width="7.85546875" style="1" hidden="1" customWidth="1"/>
    <col min="13584" max="13585" width="6.7109375" style="1" hidden="1" customWidth="1"/>
    <col min="13586" max="13586" width="7.5703125" style="1" hidden="1" customWidth="1"/>
    <col min="13587" max="13587" width="6.7109375" style="1" hidden="1" customWidth="1"/>
    <col min="13588" max="13588" width="3.7109375" style="1" hidden="1" customWidth="1"/>
    <col min="13589" max="13824" width="9.140625" style="1" hidden="1"/>
    <col min="13825" max="13825" width="3.28515625" style="1" hidden="1" customWidth="1"/>
    <col min="13826" max="13826" width="7.42578125" style="1" hidden="1" customWidth="1"/>
    <col min="13827" max="13828" width="6.7109375" style="1" hidden="1" customWidth="1"/>
    <col min="13829" max="13829" width="10.7109375" style="1" hidden="1" customWidth="1"/>
    <col min="13830" max="13830" width="3.28515625" style="1" hidden="1" customWidth="1"/>
    <col min="13831" max="13832" width="6.7109375" style="1" hidden="1" customWidth="1"/>
    <col min="13833" max="13833" width="10.5703125" style="1" hidden="1" customWidth="1"/>
    <col min="13834" max="13834" width="5" style="1" hidden="1" customWidth="1"/>
    <col min="13835" max="13839" width="7.85546875" style="1" hidden="1" customWidth="1"/>
    <col min="13840" max="13841" width="6.7109375" style="1" hidden="1" customWidth="1"/>
    <col min="13842" max="13842" width="7.5703125" style="1" hidden="1" customWidth="1"/>
    <col min="13843" max="13843" width="6.7109375" style="1" hidden="1" customWidth="1"/>
    <col min="13844" max="13844" width="3.7109375" style="1" hidden="1" customWidth="1"/>
    <col min="13845" max="14080" width="9.140625" style="1" hidden="1"/>
    <col min="14081" max="14081" width="3.28515625" style="1" hidden="1" customWidth="1"/>
    <col min="14082" max="14082" width="7.42578125" style="1" hidden="1" customWidth="1"/>
    <col min="14083" max="14084" width="6.7109375" style="1" hidden="1" customWidth="1"/>
    <col min="14085" max="14085" width="10.7109375" style="1" hidden="1" customWidth="1"/>
    <col min="14086" max="14086" width="3.28515625" style="1" hidden="1" customWidth="1"/>
    <col min="14087" max="14088" width="6.7109375" style="1" hidden="1" customWidth="1"/>
    <col min="14089" max="14089" width="10.5703125" style="1" hidden="1" customWidth="1"/>
    <col min="14090" max="14090" width="5" style="1" hidden="1" customWidth="1"/>
    <col min="14091" max="14095" width="7.85546875" style="1" hidden="1" customWidth="1"/>
    <col min="14096" max="14097" width="6.7109375" style="1" hidden="1" customWidth="1"/>
    <col min="14098" max="14098" width="7.5703125" style="1" hidden="1" customWidth="1"/>
    <col min="14099" max="14099" width="6.7109375" style="1" hidden="1" customWidth="1"/>
    <col min="14100" max="14100" width="3.7109375" style="1" hidden="1" customWidth="1"/>
    <col min="14101" max="14336" width="9.140625" style="1" hidden="1"/>
    <col min="14337" max="14337" width="3.28515625" style="1" hidden="1" customWidth="1"/>
    <col min="14338" max="14338" width="7.42578125" style="1" hidden="1" customWidth="1"/>
    <col min="14339" max="14340" width="6.7109375" style="1" hidden="1" customWidth="1"/>
    <col min="14341" max="14341" width="10.7109375" style="1" hidden="1" customWidth="1"/>
    <col min="14342" max="14342" width="3.28515625" style="1" hidden="1" customWidth="1"/>
    <col min="14343" max="14344" width="6.7109375" style="1" hidden="1" customWidth="1"/>
    <col min="14345" max="14345" width="10.5703125" style="1" hidden="1" customWidth="1"/>
    <col min="14346" max="14346" width="5" style="1" hidden="1" customWidth="1"/>
    <col min="14347" max="14351" width="7.85546875" style="1" hidden="1" customWidth="1"/>
    <col min="14352" max="14353" width="6.7109375" style="1" hidden="1" customWidth="1"/>
    <col min="14354" max="14354" width="7.5703125" style="1" hidden="1" customWidth="1"/>
    <col min="14355" max="14355" width="6.7109375" style="1" hidden="1" customWidth="1"/>
    <col min="14356" max="14356" width="3.7109375" style="1" hidden="1" customWidth="1"/>
    <col min="14357" max="14592" width="9.140625" style="1" hidden="1"/>
    <col min="14593" max="14593" width="3.28515625" style="1" hidden="1" customWidth="1"/>
    <col min="14594" max="14594" width="7.42578125" style="1" hidden="1" customWidth="1"/>
    <col min="14595" max="14596" width="6.7109375" style="1" hidden="1" customWidth="1"/>
    <col min="14597" max="14597" width="10.7109375" style="1" hidden="1" customWidth="1"/>
    <col min="14598" max="14598" width="3.28515625" style="1" hidden="1" customWidth="1"/>
    <col min="14599" max="14600" width="6.7109375" style="1" hidden="1" customWidth="1"/>
    <col min="14601" max="14601" width="10.5703125" style="1" hidden="1" customWidth="1"/>
    <col min="14602" max="14602" width="5" style="1" hidden="1" customWidth="1"/>
    <col min="14603" max="14607" width="7.85546875" style="1" hidden="1" customWidth="1"/>
    <col min="14608" max="14609" width="6.7109375" style="1" hidden="1" customWidth="1"/>
    <col min="14610" max="14610" width="7.5703125" style="1" hidden="1" customWidth="1"/>
    <col min="14611" max="14611" width="6.7109375" style="1" hidden="1" customWidth="1"/>
    <col min="14612" max="14612" width="3.7109375" style="1" hidden="1" customWidth="1"/>
    <col min="14613" max="14848" width="9.140625" style="1" hidden="1"/>
    <col min="14849" max="14849" width="3.28515625" style="1" hidden="1" customWidth="1"/>
    <col min="14850" max="14850" width="7.42578125" style="1" hidden="1" customWidth="1"/>
    <col min="14851" max="14852" width="6.7109375" style="1" hidden="1" customWidth="1"/>
    <col min="14853" max="14853" width="10.7109375" style="1" hidden="1" customWidth="1"/>
    <col min="14854" max="14854" width="3.28515625" style="1" hidden="1" customWidth="1"/>
    <col min="14855" max="14856" width="6.7109375" style="1" hidden="1" customWidth="1"/>
    <col min="14857" max="14857" width="10.5703125" style="1" hidden="1" customWidth="1"/>
    <col min="14858" max="14858" width="5" style="1" hidden="1" customWidth="1"/>
    <col min="14859" max="14863" width="7.85546875" style="1" hidden="1" customWidth="1"/>
    <col min="14864" max="14865" width="6.7109375" style="1" hidden="1" customWidth="1"/>
    <col min="14866" max="14866" width="7.5703125" style="1" hidden="1" customWidth="1"/>
    <col min="14867" max="14867" width="6.7109375" style="1" hidden="1" customWidth="1"/>
    <col min="14868" max="14868" width="3.7109375" style="1" hidden="1" customWidth="1"/>
    <col min="14869" max="15104" width="9.140625" style="1" hidden="1"/>
    <col min="15105" max="15105" width="3.28515625" style="1" hidden="1" customWidth="1"/>
    <col min="15106" max="15106" width="7.42578125" style="1" hidden="1" customWidth="1"/>
    <col min="15107" max="15108" width="6.7109375" style="1" hidden="1" customWidth="1"/>
    <col min="15109" max="15109" width="10.7109375" style="1" hidden="1" customWidth="1"/>
    <col min="15110" max="15110" width="3.28515625" style="1" hidden="1" customWidth="1"/>
    <col min="15111" max="15112" width="6.7109375" style="1" hidden="1" customWidth="1"/>
    <col min="15113" max="15113" width="10.5703125" style="1" hidden="1" customWidth="1"/>
    <col min="15114" max="15114" width="5" style="1" hidden="1" customWidth="1"/>
    <col min="15115" max="15119" width="7.85546875" style="1" hidden="1" customWidth="1"/>
    <col min="15120" max="15121" width="6.7109375" style="1" hidden="1" customWidth="1"/>
    <col min="15122" max="15122" width="7.5703125" style="1" hidden="1" customWidth="1"/>
    <col min="15123" max="15123" width="6.7109375" style="1" hidden="1" customWidth="1"/>
    <col min="15124" max="15124" width="3.7109375" style="1" hidden="1" customWidth="1"/>
    <col min="15125" max="15360" width="9.140625" style="1" hidden="1"/>
    <col min="15361" max="15361" width="3.28515625" style="1" hidden="1" customWidth="1"/>
    <col min="15362" max="15362" width="7.42578125" style="1" hidden="1" customWidth="1"/>
    <col min="15363" max="15364" width="6.7109375" style="1" hidden="1" customWidth="1"/>
    <col min="15365" max="15365" width="10.7109375" style="1" hidden="1" customWidth="1"/>
    <col min="15366" max="15366" width="3.28515625" style="1" hidden="1" customWidth="1"/>
    <col min="15367" max="15368" width="6.7109375" style="1" hidden="1" customWidth="1"/>
    <col min="15369" max="15369" width="10.5703125" style="1" hidden="1" customWidth="1"/>
    <col min="15370" max="15370" width="5" style="1" hidden="1" customWidth="1"/>
    <col min="15371" max="15375" width="7.85546875" style="1" hidden="1" customWidth="1"/>
    <col min="15376" max="15377" width="6.7109375" style="1" hidden="1" customWidth="1"/>
    <col min="15378" max="15378" width="7.5703125" style="1" hidden="1" customWidth="1"/>
    <col min="15379" max="15379" width="6.7109375" style="1" hidden="1" customWidth="1"/>
    <col min="15380" max="15380" width="3.7109375" style="1" hidden="1" customWidth="1"/>
    <col min="15381" max="15616" width="9.140625" style="1" hidden="1"/>
    <col min="15617" max="15617" width="3.28515625" style="1" hidden="1" customWidth="1"/>
    <col min="15618" max="15618" width="7.42578125" style="1" hidden="1" customWidth="1"/>
    <col min="15619" max="15620" width="6.7109375" style="1" hidden="1" customWidth="1"/>
    <col min="15621" max="15621" width="10.7109375" style="1" hidden="1" customWidth="1"/>
    <col min="15622" max="15622" width="3.28515625" style="1" hidden="1" customWidth="1"/>
    <col min="15623" max="15624" width="6.7109375" style="1" hidden="1" customWidth="1"/>
    <col min="15625" max="15625" width="10.5703125" style="1" hidden="1" customWidth="1"/>
    <col min="15626" max="15626" width="5" style="1" hidden="1" customWidth="1"/>
    <col min="15627" max="15631" width="7.85546875" style="1" hidden="1" customWidth="1"/>
    <col min="15632" max="15633" width="6.7109375" style="1" hidden="1" customWidth="1"/>
    <col min="15634" max="15634" width="7.5703125" style="1" hidden="1" customWidth="1"/>
    <col min="15635" max="15635" width="6.7109375" style="1" hidden="1" customWidth="1"/>
    <col min="15636" max="15636" width="3.7109375" style="1" hidden="1" customWidth="1"/>
    <col min="15637" max="15872" width="9.140625" style="1" hidden="1"/>
    <col min="15873" max="15873" width="3.28515625" style="1" hidden="1" customWidth="1"/>
    <col min="15874" max="15874" width="7.42578125" style="1" hidden="1" customWidth="1"/>
    <col min="15875" max="15876" width="6.7109375" style="1" hidden="1" customWidth="1"/>
    <col min="15877" max="15877" width="10.7109375" style="1" hidden="1" customWidth="1"/>
    <col min="15878" max="15878" width="3.28515625" style="1" hidden="1" customWidth="1"/>
    <col min="15879" max="15880" width="6.7109375" style="1" hidden="1" customWidth="1"/>
    <col min="15881" max="15881" width="10.5703125" style="1" hidden="1" customWidth="1"/>
    <col min="15882" max="15882" width="5" style="1" hidden="1" customWidth="1"/>
    <col min="15883" max="15887" width="7.85546875" style="1" hidden="1" customWidth="1"/>
    <col min="15888" max="15889" width="6.7109375" style="1" hidden="1" customWidth="1"/>
    <col min="15890" max="15890" width="7.5703125" style="1" hidden="1" customWidth="1"/>
    <col min="15891" max="15891" width="6.7109375" style="1" hidden="1" customWidth="1"/>
    <col min="15892" max="15892" width="3.7109375" style="1" hidden="1" customWidth="1"/>
    <col min="15893" max="16128" width="9.140625" style="1" hidden="1"/>
    <col min="16129" max="16129" width="3.28515625" style="1" hidden="1" customWidth="1"/>
    <col min="16130" max="16130" width="7.42578125" style="1" hidden="1" customWidth="1"/>
    <col min="16131" max="16132" width="6.7109375" style="1" hidden="1" customWidth="1"/>
    <col min="16133" max="16133" width="10.7109375" style="1" hidden="1" customWidth="1"/>
    <col min="16134" max="16134" width="3.28515625" style="1" hidden="1" customWidth="1"/>
    <col min="16135" max="16136" width="6.7109375" style="1" hidden="1" customWidth="1"/>
    <col min="16137" max="16137" width="10.5703125" style="1" hidden="1" customWidth="1"/>
    <col min="16138" max="16138" width="5" style="1" hidden="1" customWidth="1"/>
    <col min="16139" max="16143" width="7.85546875" style="1" hidden="1" customWidth="1"/>
    <col min="16144" max="16145" width="6.7109375" style="1" hidden="1" customWidth="1"/>
    <col min="16146" max="16146" width="7.5703125" style="1" hidden="1" customWidth="1"/>
    <col min="16147" max="16147" width="6.7109375" style="1" hidden="1" customWidth="1"/>
    <col min="16148" max="16148" width="3.7109375" style="1" hidden="1" customWidth="1"/>
    <col min="16149" max="16384" width="9.140625" style="1" hidden="1"/>
  </cols>
  <sheetData>
    <row r="1" spans="1:20" ht="7.5" customHeight="1" x14ac:dyDescent="0.2">
      <c r="B1" s="2"/>
      <c r="C1" s="3"/>
      <c r="D1" s="3"/>
      <c r="E1" s="3"/>
      <c r="F1" s="3"/>
      <c r="G1" s="3"/>
      <c r="H1" s="3"/>
      <c r="I1" s="3"/>
      <c r="J1" s="3"/>
      <c r="K1" s="3"/>
      <c r="L1" s="3"/>
      <c r="M1" s="3"/>
      <c r="N1" s="3"/>
      <c r="O1" s="3"/>
      <c r="P1" s="3"/>
      <c r="Q1" s="3"/>
      <c r="R1" s="3"/>
      <c r="S1" s="3"/>
      <c r="T1" s="3"/>
    </row>
    <row r="2" spans="1:20" ht="8.25" customHeight="1" x14ac:dyDescent="0.2">
      <c r="B2" s="4"/>
      <c r="C2" s="5"/>
      <c r="D2" s="5"/>
      <c r="E2" s="5"/>
      <c r="F2" s="5"/>
      <c r="G2" s="5"/>
      <c r="H2" s="5"/>
      <c r="I2" s="5"/>
      <c r="J2" s="5"/>
      <c r="K2" s="5"/>
      <c r="L2" s="5"/>
      <c r="M2" s="5"/>
      <c r="N2" s="5"/>
      <c r="O2" s="5"/>
      <c r="P2" s="5"/>
      <c r="Q2" s="5"/>
      <c r="R2" s="5"/>
      <c r="S2" s="6"/>
      <c r="T2" s="3"/>
    </row>
    <row r="3" spans="1:20" ht="20.25" customHeight="1" x14ac:dyDescent="0.2">
      <c r="B3" s="7"/>
      <c r="C3" s="51" t="s">
        <v>0</v>
      </c>
      <c r="D3" s="51"/>
      <c r="E3" s="51"/>
      <c r="F3" s="51"/>
      <c r="G3" s="51"/>
      <c r="H3" s="51"/>
      <c r="I3" s="51"/>
      <c r="J3" s="51"/>
      <c r="K3" s="51"/>
      <c r="L3" s="51"/>
      <c r="M3" s="51"/>
      <c r="N3" s="51"/>
      <c r="O3" s="51"/>
      <c r="P3" s="51"/>
      <c r="Q3" s="51"/>
      <c r="R3" s="51"/>
      <c r="S3" s="8"/>
      <c r="T3" s="3"/>
    </row>
    <row r="4" spans="1:20" ht="7.5" customHeight="1" x14ac:dyDescent="0.2">
      <c r="B4" s="7"/>
      <c r="C4" s="52"/>
      <c r="D4" s="52"/>
      <c r="E4" s="52"/>
      <c r="F4" s="52"/>
      <c r="G4" s="52"/>
      <c r="H4" s="52"/>
      <c r="I4" s="52"/>
      <c r="J4" s="52"/>
      <c r="K4" s="52"/>
      <c r="L4" s="52"/>
      <c r="M4" s="52"/>
      <c r="N4" s="52"/>
      <c r="O4" s="52"/>
      <c r="P4" s="52"/>
      <c r="Q4" s="52"/>
      <c r="R4" s="52"/>
      <c r="S4" s="8"/>
      <c r="T4" s="3"/>
    </row>
    <row r="5" spans="1:20" s="9" customFormat="1" ht="45" customHeight="1" x14ac:dyDescent="0.2">
      <c r="B5" s="7"/>
      <c r="C5" s="53" t="s">
        <v>1</v>
      </c>
      <c r="D5" s="54"/>
      <c r="E5" s="54"/>
      <c r="F5" s="54"/>
      <c r="G5" s="54"/>
      <c r="H5" s="54"/>
      <c r="I5" s="54"/>
      <c r="J5" s="54"/>
      <c r="K5" s="54"/>
      <c r="L5" s="54"/>
      <c r="M5" s="54"/>
      <c r="N5" s="54"/>
      <c r="O5" s="54"/>
      <c r="P5" s="54"/>
      <c r="Q5" s="54"/>
      <c r="R5" s="54"/>
      <c r="S5" s="8"/>
      <c r="T5" s="10"/>
    </row>
    <row r="6" spans="1:20" ht="17.25" customHeight="1" x14ac:dyDescent="0.2">
      <c r="B6" s="55" t="s">
        <v>2</v>
      </c>
      <c r="C6" s="56"/>
      <c r="D6" s="56"/>
      <c r="E6" s="56"/>
      <c r="F6" s="56"/>
      <c r="G6" s="56"/>
      <c r="H6" s="56"/>
      <c r="I6" s="56"/>
      <c r="J6" s="56"/>
      <c r="K6" s="56"/>
      <c r="L6" s="56"/>
      <c r="M6" s="56"/>
      <c r="N6" s="56"/>
      <c r="O6" s="56"/>
      <c r="P6" s="56"/>
      <c r="Q6" s="56"/>
      <c r="R6" s="11"/>
      <c r="S6" s="12" t="s">
        <v>3</v>
      </c>
      <c r="T6" s="3"/>
    </row>
    <row r="7" spans="1:20" x14ac:dyDescent="0.2">
      <c r="B7" s="3"/>
      <c r="C7" s="3"/>
      <c r="D7" s="3"/>
      <c r="E7" s="3"/>
      <c r="F7" s="3"/>
      <c r="G7" s="3"/>
      <c r="H7" s="3"/>
      <c r="I7" s="3"/>
      <c r="J7" s="3"/>
      <c r="K7" s="3"/>
      <c r="L7" s="3"/>
      <c r="M7" s="3"/>
      <c r="N7" s="3"/>
      <c r="O7" s="3"/>
      <c r="P7" s="3"/>
      <c r="Q7" s="3"/>
      <c r="R7" s="3"/>
      <c r="S7" s="3"/>
      <c r="T7" s="3"/>
    </row>
    <row r="8" spans="1:20" hidden="1" x14ac:dyDescent="0.2">
      <c r="B8" s="13"/>
      <c r="C8" s="3"/>
      <c r="D8" s="3"/>
      <c r="E8" s="3"/>
      <c r="F8" s="3"/>
      <c r="G8" s="3"/>
      <c r="H8" s="3"/>
      <c r="I8" s="3"/>
      <c r="J8" s="3"/>
      <c r="K8" s="3"/>
      <c r="L8" s="3"/>
      <c r="M8" s="3"/>
      <c r="N8" s="3"/>
      <c r="O8" s="3"/>
      <c r="P8" s="3"/>
      <c r="Q8" s="3"/>
      <c r="R8" s="3"/>
      <c r="S8" s="3"/>
      <c r="T8" s="3"/>
    </row>
    <row r="9" spans="1:20" x14ac:dyDescent="0.2">
      <c r="B9" s="3"/>
      <c r="C9" s="3"/>
      <c r="D9" s="3"/>
      <c r="E9" s="3"/>
      <c r="F9" s="3"/>
      <c r="G9" s="3"/>
      <c r="H9" s="3"/>
      <c r="I9" s="3"/>
      <c r="J9" s="3"/>
      <c r="K9" s="3"/>
      <c r="L9" s="3"/>
      <c r="M9" s="3"/>
      <c r="N9" s="3"/>
      <c r="O9" s="3"/>
      <c r="P9" s="3"/>
      <c r="Q9" s="3"/>
      <c r="R9" s="3"/>
      <c r="S9" s="3"/>
      <c r="T9" s="3"/>
    </row>
    <row r="10" spans="1:20" s="14" customFormat="1" ht="20.100000000000001" customHeight="1" x14ac:dyDescent="0.2">
      <c r="B10" s="57" t="s">
        <v>4</v>
      </c>
      <c r="C10" s="57"/>
      <c r="D10" s="57"/>
      <c r="E10" s="57"/>
      <c r="F10" s="57"/>
      <c r="G10" s="57"/>
      <c r="H10" s="57"/>
      <c r="I10" s="57"/>
      <c r="J10" s="57"/>
      <c r="K10" s="57"/>
      <c r="L10" s="57"/>
      <c r="M10" s="57"/>
      <c r="N10" s="57"/>
      <c r="O10" s="57"/>
      <c r="P10" s="57"/>
      <c r="Q10" s="57"/>
      <c r="R10" s="57"/>
      <c r="S10" s="57"/>
      <c r="T10" s="15"/>
    </row>
    <row r="11" spans="1:20" ht="13.5" customHeight="1" x14ac:dyDescent="0.2">
      <c r="B11" s="16"/>
      <c r="C11" s="3"/>
      <c r="D11" s="3"/>
      <c r="E11" s="3"/>
      <c r="F11" s="3"/>
      <c r="G11" s="3"/>
      <c r="H11" s="3"/>
      <c r="I11" s="3"/>
      <c r="J11" s="3"/>
      <c r="K11" s="3"/>
      <c r="L11" s="3"/>
      <c r="M11" s="3"/>
      <c r="N11" s="3"/>
      <c r="O11" s="3"/>
      <c r="P11" s="3"/>
      <c r="Q11" s="3"/>
      <c r="R11" s="3"/>
      <c r="S11" s="3"/>
      <c r="T11" s="3"/>
    </row>
    <row r="12" spans="1:20" x14ac:dyDescent="0.2">
      <c r="B12" s="17" t="s">
        <v>5</v>
      </c>
      <c r="C12" s="3"/>
      <c r="D12" s="3"/>
      <c r="E12" s="3"/>
      <c r="F12" s="3"/>
      <c r="H12" s="58"/>
      <c r="I12" s="59"/>
      <c r="J12" s="18" t="str">
        <f>IF(ISBLANK(H12),"&lt;--","")</f>
        <v>&lt;--</v>
      </c>
      <c r="K12" s="19" t="s">
        <v>6</v>
      </c>
      <c r="L12" s="17"/>
      <c r="M12" s="20" t="s">
        <v>7</v>
      </c>
      <c r="N12" s="20"/>
      <c r="O12" s="58"/>
      <c r="P12" s="59"/>
      <c r="Q12" s="18" t="str">
        <f>IF(O12&lt;=0,"&lt;--","")</f>
        <v>&lt;--</v>
      </c>
      <c r="R12" s="3"/>
      <c r="S12" s="18"/>
      <c r="T12" s="3"/>
    </row>
    <row r="13" spans="1:20" x14ac:dyDescent="0.2">
      <c r="B13" s="16"/>
      <c r="C13" s="3"/>
      <c r="D13" s="3"/>
      <c r="E13" s="3"/>
      <c r="F13" s="3"/>
      <c r="J13" s="3"/>
      <c r="K13" s="3"/>
      <c r="L13" s="16"/>
      <c r="M13" s="3"/>
      <c r="N13" s="3"/>
      <c r="O13" s="3"/>
      <c r="P13" s="3"/>
      <c r="Q13" s="3"/>
      <c r="R13" s="3"/>
      <c r="S13" s="3"/>
      <c r="T13" s="3"/>
    </row>
    <row r="14" spans="1:20" ht="9.9499999999999993" customHeight="1" x14ac:dyDescent="0.2">
      <c r="A14" s="21"/>
      <c r="B14" s="16"/>
      <c r="C14" s="16"/>
      <c r="D14" s="16"/>
      <c r="E14" s="16"/>
      <c r="F14" s="16"/>
      <c r="G14" s="16"/>
      <c r="H14" s="16"/>
      <c r="I14" s="16"/>
      <c r="J14" s="16"/>
      <c r="K14" s="16"/>
      <c r="L14" s="16"/>
      <c r="M14" s="16"/>
      <c r="N14" s="16"/>
      <c r="O14" s="16"/>
      <c r="P14" s="16"/>
      <c r="Q14" s="16"/>
      <c r="R14" s="16"/>
      <c r="S14" s="16"/>
      <c r="T14" s="16"/>
    </row>
    <row r="15" spans="1:20" s="14" customFormat="1" ht="20.100000000000001" customHeight="1" x14ac:dyDescent="0.2">
      <c r="B15" s="57" t="s">
        <v>8</v>
      </c>
      <c r="C15" s="57"/>
      <c r="D15" s="57"/>
      <c r="E15" s="57"/>
      <c r="F15" s="57"/>
      <c r="G15" s="57"/>
      <c r="H15" s="57"/>
      <c r="I15" s="57"/>
      <c r="J15" s="57"/>
      <c r="K15" s="57"/>
      <c r="L15" s="57"/>
      <c r="M15" s="57"/>
      <c r="N15" s="57"/>
      <c r="O15" s="57"/>
      <c r="P15" s="57"/>
      <c r="Q15" s="57"/>
      <c r="R15" s="57"/>
      <c r="S15" s="57"/>
      <c r="T15" s="22"/>
    </row>
    <row r="16" spans="1:20" ht="8.25" customHeight="1" x14ac:dyDescent="0.2">
      <c r="A16" s="21"/>
      <c r="B16" s="3"/>
      <c r="C16" s="16"/>
      <c r="D16" s="16"/>
      <c r="E16" s="16"/>
      <c r="F16" s="16"/>
      <c r="G16" s="16"/>
      <c r="H16" s="16"/>
      <c r="I16" s="16"/>
      <c r="J16" s="16"/>
      <c r="K16" s="16"/>
      <c r="L16" s="16"/>
      <c r="M16" s="16"/>
      <c r="N16" s="16"/>
      <c r="O16" s="16"/>
      <c r="P16" s="3"/>
      <c r="Q16" s="16"/>
      <c r="R16" s="23"/>
      <c r="S16" s="23"/>
      <c r="T16" s="16"/>
    </row>
    <row r="17" spans="1:256" ht="39.75" customHeight="1" x14ac:dyDescent="0.2">
      <c r="A17" s="21"/>
      <c r="B17" s="60" t="s">
        <v>9</v>
      </c>
      <c r="C17" s="61"/>
      <c r="D17" s="61"/>
      <c r="E17" s="61"/>
      <c r="F17" s="61"/>
      <c r="G17" s="61"/>
      <c r="H17" s="61"/>
      <c r="I17" s="61"/>
      <c r="J17" s="61"/>
      <c r="K17" s="61"/>
      <c r="L17" s="61"/>
      <c r="M17" s="61"/>
      <c r="N17" s="61"/>
      <c r="O17" s="61"/>
      <c r="P17" s="61"/>
      <c r="Q17" s="62"/>
      <c r="R17" s="24"/>
      <c r="S17" s="25"/>
      <c r="T17" s="18" t="str">
        <f>IF(S17="Sim","","&lt;--")</f>
        <v>&lt;--</v>
      </c>
    </row>
    <row r="18" spans="1:256" x14ac:dyDescent="0.2">
      <c r="A18" s="21"/>
      <c r="B18" s="16"/>
      <c r="C18" s="16"/>
      <c r="D18" s="16"/>
      <c r="E18" s="16"/>
      <c r="F18" s="16"/>
      <c r="G18" s="16"/>
      <c r="H18" s="16"/>
      <c r="I18" s="16"/>
      <c r="J18" s="16"/>
      <c r="K18" s="16"/>
      <c r="L18" s="16"/>
      <c r="M18" s="3"/>
      <c r="N18" s="16"/>
      <c r="O18" s="3"/>
      <c r="P18" s="16"/>
      <c r="Q18" s="16"/>
      <c r="R18" s="16"/>
      <c r="S18" s="16"/>
      <c r="T18" s="16"/>
    </row>
    <row r="19" spans="1:256" ht="28.5" hidden="1" customHeight="1"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idden="1" x14ac:dyDescent="0.2">
      <c r="A20" s="21"/>
      <c r="B20" s="16"/>
      <c r="C20" s="16"/>
      <c r="D20" s="16"/>
      <c r="E20" s="16"/>
      <c r="F20" s="16"/>
      <c r="G20" s="16"/>
      <c r="H20" s="16"/>
      <c r="I20" s="16"/>
      <c r="J20" s="16"/>
      <c r="K20" s="16"/>
      <c r="L20" s="16"/>
      <c r="M20" s="3"/>
      <c r="N20" s="16"/>
      <c r="O20" s="3"/>
      <c r="P20" s="16"/>
      <c r="Q20" s="16"/>
      <c r="R20" s="16"/>
      <c r="S20" s="16"/>
      <c r="T20" s="16"/>
    </row>
    <row r="21" spans="1:256" s="14" customFormat="1" ht="20.100000000000001" customHeight="1" x14ac:dyDescent="0.2">
      <c r="B21" s="57" t="s">
        <v>10</v>
      </c>
      <c r="C21" s="57"/>
      <c r="D21" s="57"/>
      <c r="E21" s="57"/>
      <c r="F21" s="57"/>
      <c r="G21" s="57"/>
      <c r="H21" s="57"/>
      <c r="I21" s="57"/>
      <c r="J21" s="57"/>
      <c r="K21" s="57"/>
      <c r="L21" s="57"/>
      <c r="M21" s="57"/>
      <c r="N21" s="57"/>
      <c r="O21" s="57"/>
      <c r="P21" s="57"/>
      <c r="Q21" s="57"/>
      <c r="R21" s="57"/>
      <c r="S21" s="57"/>
      <c r="T21" s="22"/>
    </row>
    <row r="22" spans="1:256" ht="9.9499999999999993" customHeight="1" x14ac:dyDescent="0.2">
      <c r="A22" s="21"/>
      <c r="B22" s="16"/>
      <c r="C22" s="16"/>
      <c r="D22" s="16"/>
      <c r="E22" s="16"/>
      <c r="F22" s="16"/>
      <c r="G22" s="16"/>
      <c r="H22" s="16"/>
      <c r="I22" s="16"/>
      <c r="J22" s="16"/>
      <c r="K22" s="16"/>
      <c r="L22" s="16"/>
      <c r="M22" s="16"/>
      <c r="N22" s="16"/>
      <c r="O22" s="16"/>
      <c r="P22" s="16"/>
      <c r="Q22" s="16"/>
      <c r="R22" s="16"/>
      <c r="S22" s="16"/>
      <c r="T22" s="16"/>
    </row>
    <row r="23" spans="1:256" ht="13.5" customHeight="1" x14ac:dyDescent="0.2">
      <c r="A23" s="21"/>
      <c r="B23" s="17" t="s">
        <v>11</v>
      </c>
      <c r="C23" s="16"/>
      <c r="D23" s="16"/>
      <c r="E23" s="58"/>
      <c r="F23" s="59"/>
      <c r="G23" s="18" t="str">
        <f>IF(ISBLANK(E23),"&lt;--",IF(AND(ISNUMBER(E23),LEN(E23)=9),"","&lt;--"))</f>
        <v>&lt;--</v>
      </c>
      <c r="H23" s="17" t="s">
        <v>12</v>
      </c>
      <c r="I23" s="16"/>
      <c r="J23" s="16"/>
      <c r="K23" s="16"/>
      <c r="L23" s="58"/>
      <c r="M23" s="63"/>
      <c r="N23" s="63"/>
      <c r="O23" s="63"/>
      <c r="P23" s="63"/>
      <c r="Q23" s="63"/>
      <c r="R23" s="63"/>
      <c r="S23" s="59"/>
      <c r="T23" s="18" t="str">
        <f>IF(ISBLANK(L23),"&lt;--","")</f>
        <v>&lt;--</v>
      </c>
    </row>
    <row r="24" spans="1:256" ht="9.9499999999999993" customHeight="1" x14ac:dyDescent="0.2">
      <c r="A24" s="21"/>
      <c r="B24" s="16"/>
      <c r="C24" s="16"/>
      <c r="D24" s="16"/>
      <c r="E24" s="16"/>
      <c r="F24" s="16"/>
      <c r="G24" s="16"/>
      <c r="H24" s="16"/>
      <c r="I24" s="16"/>
      <c r="J24" s="16"/>
      <c r="K24" s="16"/>
      <c r="L24" s="16"/>
      <c r="M24" s="16"/>
      <c r="N24" s="16"/>
      <c r="O24" s="16"/>
      <c r="P24" s="16"/>
      <c r="Q24" s="16"/>
      <c r="R24" s="16"/>
      <c r="S24" s="16"/>
      <c r="T24" s="16"/>
    </row>
    <row r="25" spans="1:256" ht="13.5" customHeight="1" x14ac:dyDescent="0.2">
      <c r="A25" s="21"/>
      <c r="B25" s="16"/>
      <c r="C25" s="16"/>
      <c r="D25" s="16"/>
      <c r="E25" s="16"/>
      <c r="F25" s="16"/>
      <c r="G25" s="16"/>
      <c r="H25" s="16"/>
      <c r="I25" s="26"/>
      <c r="J25" s="26"/>
      <c r="K25" s="26"/>
      <c r="L25" s="26"/>
      <c r="M25" s="26"/>
      <c r="N25" s="26"/>
      <c r="O25" s="26"/>
      <c r="P25" s="26"/>
      <c r="Q25" s="26"/>
      <c r="R25" s="26"/>
      <c r="S25" s="26"/>
      <c r="T25" s="16"/>
    </row>
    <row r="26" spans="1:256" ht="17.25" customHeight="1" x14ac:dyDescent="0.2">
      <c r="A26" s="21"/>
      <c r="B26" s="50" t="s">
        <v>13</v>
      </c>
      <c r="C26" s="50"/>
      <c r="D26" s="50"/>
      <c r="E26" s="50"/>
      <c r="F26" s="50"/>
      <c r="G26" s="50"/>
      <c r="H26" s="50"/>
      <c r="I26" s="50"/>
      <c r="J26" s="16"/>
      <c r="K26" s="16"/>
      <c r="L26" s="50" t="s">
        <v>14</v>
      </c>
      <c r="M26" s="50"/>
      <c r="N26" s="50"/>
      <c r="O26" s="50"/>
      <c r="P26" s="50"/>
      <c r="Q26" s="50"/>
      <c r="R26" s="50"/>
      <c r="S26" s="50"/>
      <c r="T26" s="16"/>
    </row>
    <row r="27" spans="1:256" ht="13.5" customHeight="1" x14ac:dyDescent="0.2">
      <c r="A27" s="21"/>
      <c r="B27" s="16"/>
      <c r="C27" s="16"/>
      <c r="D27" s="16"/>
      <c r="E27" s="16"/>
      <c r="F27" s="16"/>
      <c r="G27" s="16"/>
      <c r="H27" s="16"/>
      <c r="I27" s="16"/>
      <c r="J27" s="16"/>
      <c r="K27" s="16"/>
      <c r="L27" s="16"/>
      <c r="M27" s="3"/>
      <c r="N27" s="16"/>
      <c r="O27" s="3"/>
      <c r="P27" s="16"/>
      <c r="Q27" s="16"/>
      <c r="R27" s="16"/>
      <c r="S27" s="16"/>
      <c r="T27" s="16"/>
    </row>
    <row r="28" spans="1:256" ht="13.5" customHeight="1" x14ac:dyDescent="0.2">
      <c r="A28" s="21"/>
      <c r="B28" s="16" t="s">
        <v>15</v>
      </c>
      <c r="C28" s="16"/>
      <c r="D28" s="16"/>
      <c r="E28" s="16"/>
      <c r="F28" s="43"/>
      <c r="G28" s="44"/>
      <c r="H28" s="18" t="str">
        <f>IF(ISNUMBER(F28),"","&lt;--")</f>
        <v>&lt;--</v>
      </c>
      <c r="L28" s="1" t="s">
        <v>16</v>
      </c>
      <c r="M28" s="3"/>
      <c r="N28" s="16"/>
      <c r="O28" s="3"/>
      <c r="P28" s="16"/>
      <c r="Q28" s="45" t="s">
        <v>27</v>
      </c>
      <c r="R28" s="46"/>
      <c r="S28" s="47"/>
      <c r="T28" s="18" t="str">
        <f>IF(ISBLANK(Q28),"&lt;--","")</f>
        <v/>
      </c>
    </row>
    <row r="29" spans="1:256" ht="13.5" customHeight="1" x14ac:dyDescent="0.2">
      <c r="A29" s="21"/>
      <c r="B29" s="16"/>
      <c r="C29" s="16"/>
      <c r="D29" s="16"/>
      <c r="E29" s="16"/>
      <c r="F29" s="16"/>
      <c r="G29" s="16"/>
      <c r="H29" s="16"/>
      <c r="I29" s="16"/>
      <c r="J29" s="16"/>
      <c r="K29" s="16"/>
      <c r="L29" s="16"/>
      <c r="M29" s="3"/>
      <c r="N29" s="16"/>
      <c r="O29" s="3"/>
      <c r="P29" s="16"/>
      <c r="Q29" s="16"/>
      <c r="R29" s="16"/>
      <c r="S29" s="16"/>
      <c r="T29" s="16"/>
    </row>
    <row r="30" spans="1:256" ht="13.5" customHeight="1" x14ac:dyDescent="0.2">
      <c r="A30" s="21"/>
      <c r="B30" s="16" t="s">
        <v>17</v>
      </c>
      <c r="C30" s="16"/>
      <c r="D30" s="16"/>
      <c r="E30" s="16"/>
      <c r="F30" s="48"/>
      <c r="G30" s="49"/>
      <c r="H30" s="18" t="str">
        <f>IF(F30&lt;=0,"&lt;--","")</f>
        <v>&lt;--</v>
      </c>
      <c r="I30" s="16"/>
      <c r="J30" s="16"/>
      <c r="K30" s="16"/>
      <c r="L30" s="1" t="s">
        <v>18</v>
      </c>
      <c r="M30" s="3"/>
      <c r="N30" s="16"/>
      <c r="O30" s="3"/>
      <c r="P30" s="16"/>
      <c r="Q30" s="16"/>
      <c r="R30" s="16"/>
      <c r="S30" s="25" t="s">
        <v>28</v>
      </c>
      <c r="T30" s="18" t="str">
        <f>IF(ISBLANK(S30),"&lt;--", "")</f>
        <v/>
      </c>
    </row>
    <row r="31" spans="1:256" ht="13.5" customHeight="1" x14ac:dyDescent="0.2">
      <c r="A31" s="21"/>
      <c r="B31" s="16"/>
      <c r="C31" s="16"/>
      <c r="D31" s="16"/>
      <c r="E31" s="16"/>
      <c r="F31" s="16"/>
      <c r="G31" s="16"/>
      <c r="H31" s="16"/>
      <c r="I31" s="16"/>
      <c r="J31" s="16"/>
      <c r="K31" s="16"/>
      <c r="L31" s="16"/>
      <c r="M31" s="3"/>
      <c r="N31" s="16"/>
      <c r="O31" s="3"/>
      <c r="P31" s="16"/>
    </row>
    <row r="32" spans="1:256" ht="4.5" customHeight="1" x14ac:dyDescent="0.2">
      <c r="A32" s="21"/>
      <c r="B32" s="16"/>
      <c r="C32" s="16"/>
      <c r="D32" s="16"/>
      <c r="E32" s="16"/>
      <c r="F32" s="16"/>
      <c r="G32" s="16"/>
      <c r="H32" s="16"/>
      <c r="I32" s="16"/>
      <c r="J32" s="16"/>
      <c r="O32" s="3"/>
      <c r="P32" s="16"/>
    </row>
    <row r="33" spans="1:20" ht="13.5" customHeight="1" x14ac:dyDescent="0.2">
      <c r="A33" s="21"/>
      <c r="B33" s="16"/>
      <c r="C33" s="35">
        <f>EDATE($F$28,1)</f>
        <v>31</v>
      </c>
      <c r="D33" s="36"/>
      <c r="E33" s="30"/>
      <c r="F33" s="18" t="str">
        <f>IF(OR(ISBLANK(E33),E33&lt;0),"&lt;--","")</f>
        <v>&lt;--</v>
      </c>
      <c r="G33" s="35">
        <f>EDATE($F$28,10)</f>
        <v>305</v>
      </c>
      <c r="H33" s="36"/>
      <c r="I33" s="30"/>
      <c r="J33" s="18" t="str">
        <f>IF(OR(ISBLANK(I33),I33&lt;0),"&lt;--","")</f>
        <v>&lt;--</v>
      </c>
      <c r="L33" s="16" t="s">
        <v>19</v>
      </c>
      <c r="O33" s="3"/>
      <c r="Q33" s="27" t="str">
        <f>IF(Q28="Ano anterior","Março de 2019","Dezembro de 2019")</f>
        <v>Março de 2019</v>
      </c>
      <c r="R33" s="41"/>
      <c r="S33" s="42"/>
      <c r="T33" s="18" t="str">
        <f>IF(AND($S$30="Sim",OR(R33&lt;0,ISBLANK(R33))),"&lt;--","")</f>
        <v/>
      </c>
    </row>
    <row r="34" spans="1:20" ht="4.5" customHeight="1" x14ac:dyDescent="0.2">
      <c r="A34" s="21"/>
      <c r="B34" s="16"/>
      <c r="C34" s="27"/>
      <c r="D34" s="27"/>
      <c r="E34" s="31"/>
      <c r="G34" s="27"/>
      <c r="H34" s="27"/>
      <c r="I34" s="31"/>
      <c r="J34" s="16"/>
      <c r="O34" s="3"/>
      <c r="Q34" s="16"/>
      <c r="R34" s="32"/>
      <c r="S34" s="32"/>
      <c r="T34" s="16"/>
    </row>
    <row r="35" spans="1:20" ht="13.5" customHeight="1" x14ac:dyDescent="0.2">
      <c r="A35" s="21"/>
      <c r="B35" s="16"/>
      <c r="C35" s="35">
        <f>EDATE($F$28,2)</f>
        <v>60</v>
      </c>
      <c r="D35" s="36"/>
      <c r="E35" s="30"/>
      <c r="F35" s="18" t="str">
        <f>IF(OR(ISBLANK(E35),E35&lt;0),"&lt;--","")</f>
        <v>&lt;--</v>
      </c>
      <c r="G35" s="35">
        <f>EDATE($F$28,11)</f>
        <v>335</v>
      </c>
      <c r="H35" s="36"/>
      <c r="I35" s="30"/>
      <c r="J35" s="18" t="str">
        <f>IF(OR(ISBLANK(I35),I35&lt;0),"&lt;--","")</f>
        <v>&lt;--</v>
      </c>
      <c r="M35" s="24"/>
      <c r="O35" s="3"/>
      <c r="Q35" s="27" t="str">
        <f>IF(Q28="Ano anterior","Abril de 2019","Janeiro de 2020")</f>
        <v>Abril de 2019</v>
      </c>
      <c r="R35" s="41"/>
      <c r="S35" s="42"/>
      <c r="T35" s="18" t="str">
        <f>IF(AND($S$30="Sim",OR(R35&lt;0,ISBLANK(R35))),"&lt;--","")</f>
        <v/>
      </c>
    </row>
    <row r="36" spans="1:20" ht="4.5" customHeight="1" x14ac:dyDescent="0.2">
      <c r="A36" s="21"/>
      <c r="B36" s="16"/>
      <c r="C36" s="27"/>
      <c r="D36" s="27"/>
      <c r="E36" s="31"/>
      <c r="G36" s="27"/>
      <c r="H36" s="27"/>
      <c r="I36" s="31"/>
      <c r="J36" s="16"/>
      <c r="M36" s="24"/>
      <c r="O36" s="3"/>
      <c r="Q36" s="16"/>
      <c r="R36" s="32"/>
      <c r="S36" s="32"/>
      <c r="T36" s="16"/>
    </row>
    <row r="37" spans="1:20" ht="13.5" customHeight="1" x14ac:dyDescent="0.2">
      <c r="A37" s="21"/>
      <c r="B37" s="16"/>
      <c r="C37" s="35">
        <f>EDATE($F$28,3)</f>
        <v>91</v>
      </c>
      <c r="D37" s="36"/>
      <c r="E37" s="30"/>
      <c r="F37" s="18" t="str">
        <f>IF(OR(ISBLANK(E37),E37&lt;0),"&lt;--","")</f>
        <v>&lt;--</v>
      </c>
      <c r="G37" s="35">
        <f>EDATE($F$28,12)</f>
        <v>366</v>
      </c>
      <c r="H37" s="36"/>
      <c r="I37" s="30"/>
      <c r="J37" s="18" t="str">
        <f>IF(OR(ISBLANK(I37),I37&lt;0),"&lt;--","")</f>
        <v>&lt;--</v>
      </c>
      <c r="M37" s="24"/>
      <c r="O37" s="3"/>
      <c r="Q37" s="27" t="str">
        <f>IF(Q28="Ano anterior","Maio de 2019","Fevereiro de 2020")</f>
        <v>Maio de 2019</v>
      </c>
      <c r="R37" s="41"/>
      <c r="S37" s="42"/>
      <c r="T37" s="18" t="str">
        <f>IF(AND($S$30="Sim",OR(R37&lt;0,ISBLANK(R37))),"&lt;--","")</f>
        <v/>
      </c>
    </row>
    <row r="38" spans="1:20" ht="4.5" customHeight="1" x14ac:dyDescent="0.2">
      <c r="A38" s="21"/>
      <c r="B38" s="16"/>
      <c r="C38" s="27"/>
      <c r="D38" s="27"/>
      <c r="E38" s="31"/>
      <c r="G38" s="27"/>
      <c r="H38" s="27"/>
      <c r="I38" s="31"/>
      <c r="J38" s="16"/>
      <c r="M38" s="24"/>
      <c r="O38" s="3"/>
      <c r="Q38" s="16"/>
      <c r="R38" s="32"/>
      <c r="S38" s="32"/>
      <c r="T38" s="16"/>
    </row>
    <row r="39" spans="1:20" ht="13.5" customHeight="1" x14ac:dyDescent="0.2">
      <c r="A39" s="21"/>
      <c r="B39" s="16"/>
      <c r="C39" s="35">
        <f>EDATE($F$28,4)</f>
        <v>121</v>
      </c>
      <c r="D39" s="36"/>
      <c r="E39" s="30"/>
      <c r="F39" s="18" t="str">
        <f>IF(OR(ISBLANK(E39),E39&lt;0),"&lt;--","")</f>
        <v>&lt;--</v>
      </c>
      <c r="G39" s="35">
        <f>EDATE($F$28,13)</f>
        <v>397</v>
      </c>
      <c r="H39" s="36"/>
      <c r="I39" s="30"/>
      <c r="J39" s="18" t="str">
        <f>IF(OR(ISBLANK(I39),I39&lt;0),"&lt;--","")</f>
        <v>&lt;--</v>
      </c>
      <c r="M39" s="24"/>
      <c r="O39" s="3"/>
      <c r="Q39" s="27" t="s">
        <v>20</v>
      </c>
      <c r="R39" s="41"/>
      <c r="S39" s="42"/>
      <c r="T39" s="18" t="str">
        <f>IF(AND($S$30="Sim",OR(R39&lt;0,ISBLANK(R39))),"&lt;--","")</f>
        <v/>
      </c>
    </row>
    <row r="40" spans="1:20" ht="4.5" customHeight="1" x14ac:dyDescent="0.2">
      <c r="A40" s="21"/>
      <c r="B40" s="16"/>
      <c r="C40" s="27"/>
      <c r="D40" s="27"/>
      <c r="E40" s="31"/>
      <c r="G40" s="27"/>
      <c r="H40" s="27"/>
      <c r="I40" s="31"/>
      <c r="J40" s="16"/>
      <c r="M40" s="24"/>
      <c r="O40" s="3"/>
      <c r="Q40" s="16"/>
      <c r="R40" s="32"/>
      <c r="S40" s="32"/>
      <c r="T40" s="16"/>
    </row>
    <row r="41" spans="1:20" ht="13.5" customHeight="1" x14ac:dyDescent="0.2">
      <c r="A41" s="21"/>
      <c r="B41" s="16"/>
      <c r="C41" s="35">
        <f>EDATE($F$28,5)</f>
        <v>152</v>
      </c>
      <c r="D41" s="36"/>
      <c r="E41" s="30"/>
      <c r="F41" s="18" t="str">
        <f>IF(OR(ISBLANK(E41),E41&lt;0),"&lt;--","")</f>
        <v>&lt;--</v>
      </c>
      <c r="G41" s="35">
        <f>EDATE($F$28,14)</f>
        <v>425</v>
      </c>
      <c r="H41" s="36"/>
      <c r="I41" s="30"/>
      <c r="J41" s="18" t="str">
        <f>IF(OR(ISBLANK(I41),I41&lt;0),"&lt;--","")</f>
        <v>&lt;--</v>
      </c>
      <c r="M41" s="24"/>
      <c r="O41" s="3"/>
      <c r="Q41" s="27" t="s">
        <v>21</v>
      </c>
      <c r="R41" s="41"/>
      <c r="S41" s="42"/>
      <c r="T41" s="18" t="str">
        <f>IF(AND($S$30="Sim",OR(R41&lt;0,ISBLANK(R41))),"&lt;--","")</f>
        <v/>
      </c>
    </row>
    <row r="42" spans="1:20" ht="4.5" customHeight="1" x14ac:dyDescent="0.2">
      <c r="A42" s="21"/>
      <c r="B42" s="16"/>
      <c r="C42" s="27"/>
      <c r="D42" s="27"/>
      <c r="E42" s="31"/>
      <c r="G42" s="27"/>
      <c r="H42" s="27"/>
      <c r="I42" s="31"/>
      <c r="J42" s="16"/>
      <c r="M42" s="24"/>
      <c r="O42" s="3"/>
      <c r="Q42" s="16"/>
      <c r="R42" s="32"/>
      <c r="S42" s="32"/>
      <c r="T42" s="16"/>
    </row>
    <row r="43" spans="1:20" ht="13.5" customHeight="1" x14ac:dyDescent="0.2">
      <c r="A43" s="21"/>
      <c r="B43" s="16"/>
      <c r="C43" s="35">
        <f>EDATE($F$28,6)</f>
        <v>182</v>
      </c>
      <c r="D43" s="36"/>
      <c r="E43" s="30"/>
      <c r="F43" s="18" t="str">
        <f>IF(OR(ISBLANK(E43),E43&lt;0),"&lt;--","")</f>
        <v>&lt;--</v>
      </c>
      <c r="G43" s="35">
        <f>EDATE($F$28,15)</f>
        <v>456</v>
      </c>
      <c r="H43" s="36"/>
      <c r="I43" s="30"/>
      <c r="J43" s="18" t="str">
        <f>IF(OR(ISBLANK(I43),I43&lt;0),"&lt;--","")</f>
        <v>&lt;--</v>
      </c>
      <c r="M43" s="24"/>
      <c r="O43" s="3"/>
      <c r="Q43" s="27" t="s">
        <v>22</v>
      </c>
      <c r="R43" s="41"/>
      <c r="S43" s="42"/>
      <c r="T43" s="18" t="str">
        <f>IF(AND($S$30="Sim",OR(R43&lt;0,ISBLANK(R43))),"&lt;--","")</f>
        <v/>
      </c>
    </row>
    <row r="44" spans="1:20" ht="4.5" customHeight="1" x14ac:dyDescent="0.2">
      <c r="A44" s="21"/>
      <c r="B44" s="16"/>
      <c r="C44" s="27"/>
      <c r="D44" s="27"/>
      <c r="E44" s="31"/>
      <c r="G44" s="27"/>
      <c r="H44" s="27"/>
      <c r="I44" s="31"/>
      <c r="J44" s="16"/>
      <c r="M44" s="24"/>
      <c r="O44" s="3"/>
      <c r="Q44" s="16"/>
      <c r="R44" s="32"/>
      <c r="S44" s="32"/>
      <c r="T44" s="16"/>
    </row>
    <row r="45" spans="1:20" ht="13.5" customHeight="1" x14ac:dyDescent="0.2">
      <c r="A45" s="21"/>
      <c r="B45" s="16"/>
      <c r="C45" s="35">
        <f>EDATE($F$28,7)</f>
        <v>213</v>
      </c>
      <c r="D45" s="36"/>
      <c r="E45" s="30"/>
      <c r="F45" s="18" t="str">
        <f>IF(OR(ISBLANK(E45),E45&lt;0),"&lt;--","")</f>
        <v>&lt;--</v>
      </c>
      <c r="G45" s="35">
        <f>EDATE($F$28,16)</f>
        <v>486</v>
      </c>
      <c r="H45" s="36"/>
      <c r="I45" s="30"/>
      <c r="J45" s="18" t="str">
        <f>IF(OR(ISBLANK(I45),I45&lt;0),"&lt;--","")</f>
        <v>&lt;--</v>
      </c>
      <c r="M45" s="24"/>
      <c r="O45" s="3"/>
      <c r="Q45" s="27" t="str">
        <f>IF(Q28="Ano anterior","Média do ano anterior","Média do trimestre anterior")</f>
        <v>Média do ano anterior</v>
      </c>
      <c r="R45" s="37" t="e">
        <f>AVERAGE(R33,R35,R37)</f>
        <v>#DIV/0!</v>
      </c>
      <c r="S45" s="38"/>
      <c r="T45" s="16"/>
    </row>
    <row r="46" spans="1:20" ht="4.5" customHeight="1" x14ac:dyDescent="0.2">
      <c r="A46" s="21"/>
      <c r="B46" s="16"/>
      <c r="C46" s="27"/>
      <c r="D46" s="27"/>
      <c r="E46" s="31"/>
      <c r="G46" s="27"/>
      <c r="H46" s="27"/>
      <c r="I46" s="31"/>
      <c r="J46" s="16"/>
      <c r="M46" s="24"/>
      <c r="O46" s="3"/>
      <c r="Q46" s="16"/>
      <c r="R46" s="32"/>
      <c r="S46" s="32"/>
      <c r="T46" s="16"/>
    </row>
    <row r="47" spans="1:20" ht="13.5" customHeight="1" x14ac:dyDescent="0.2">
      <c r="A47" s="21"/>
      <c r="B47" s="16"/>
      <c r="C47" s="35">
        <f>EDATE($F$28,8)</f>
        <v>244</v>
      </c>
      <c r="D47" s="36"/>
      <c r="E47" s="30"/>
      <c r="F47" s="18" t="str">
        <f>IF(OR(ISBLANK(E47),E47&lt;0),"&lt;--","")</f>
        <v>&lt;--</v>
      </c>
      <c r="G47" s="35">
        <f>EDATE($F$28,17)</f>
        <v>517</v>
      </c>
      <c r="H47" s="36"/>
      <c r="I47" s="30"/>
      <c r="J47" s="18" t="str">
        <f>IF(OR(ISBLANK(I47),I47&lt;0),"&lt;--","")</f>
        <v>&lt;--</v>
      </c>
      <c r="M47" s="24"/>
      <c r="O47" s="3"/>
      <c r="Q47" s="27" t="s">
        <v>23</v>
      </c>
      <c r="R47" s="37" t="e">
        <f>AVERAGE(R39,R41,R43)</f>
        <v>#DIV/0!</v>
      </c>
      <c r="S47" s="38"/>
      <c r="T47" s="16"/>
    </row>
    <row r="48" spans="1:20" ht="4.5" customHeight="1" x14ac:dyDescent="0.2">
      <c r="A48" s="21"/>
      <c r="B48" s="16"/>
      <c r="C48" s="27"/>
      <c r="D48" s="27"/>
      <c r="E48" s="31"/>
      <c r="G48" s="27"/>
      <c r="H48" s="27"/>
      <c r="I48" s="31"/>
      <c r="J48" s="16"/>
      <c r="M48" s="3"/>
      <c r="O48" s="3"/>
      <c r="Q48" s="16"/>
      <c r="R48" s="16"/>
      <c r="S48" s="16"/>
      <c r="T48" s="16"/>
    </row>
    <row r="49" spans="1:20" ht="13.5" customHeight="1" x14ac:dyDescent="0.2">
      <c r="A49" s="21"/>
      <c r="B49" s="16"/>
      <c r="C49" s="35">
        <f>EDATE($F$28,9)</f>
        <v>274</v>
      </c>
      <c r="D49" s="36"/>
      <c r="E49" s="30"/>
      <c r="F49" s="18" t="str">
        <f>IF(OR(ISBLANK(E49),E49&lt;0),"&lt;--","")</f>
        <v>&lt;--</v>
      </c>
      <c r="G49" s="35">
        <f>EDATE($F$28,18)</f>
        <v>547</v>
      </c>
      <c r="H49" s="36"/>
      <c r="I49" s="30"/>
      <c r="J49" s="18" t="str">
        <f>IF(OR(ISBLANK(I49),I49&lt;0),"&lt;--","")</f>
        <v>&lt;--</v>
      </c>
      <c r="M49" s="3"/>
      <c r="O49" s="3"/>
      <c r="Q49" s="27" t="s">
        <v>24</v>
      </c>
      <c r="R49" s="39" t="e">
        <f>+R47/R45-1</f>
        <v>#DIV/0!</v>
      </c>
      <c r="S49" s="40"/>
      <c r="T49" s="16"/>
    </row>
    <row r="50" spans="1:20" ht="13.5" customHeight="1" x14ac:dyDescent="0.2">
      <c r="A50" s="21"/>
      <c r="B50" s="16"/>
      <c r="C50" s="16"/>
      <c r="D50" s="16"/>
      <c r="E50" s="16"/>
      <c r="F50" s="16"/>
      <c r="G50" s="16"/>
      <c r="H50" s="16"/>
      <c r="I50" s="16"/>
      <c r="J50" s="16"/>
      <c r="K50" s="16"/>
      <c r="L50" s="16"/>
      <c r="M50" s="3"/>
      <c r="N50" s="16"/>
      <c r="O50" s="3"/>
      <c r="P50" s="16"/>
      <c r="Q50" s="16"/>
      <c r="R50" s="16"/>
      <c r="S50" s="16"/>
      <c r="T50" s="16"/>
    </row>
    <row r="51" spans="1:20" ht="92.25" customHeight="1" x14ac:dyDescent="0.2">
      <c r="A51" s="21"/>
      <c r="B51" s="33" t="s">
        <v>25</v>
      </c>
      <c r="C51" s="33"/>
      <c r="D51" s="33"/>
      <c r="E51" s="33"/>
      <c r="F51" s="33"/>
      <c r="G51" s="33"/>
      <c r="H51" s="33"/>
      <c r="I51" s="33"/>
      <c r="J51" s="28"/>
      <c r="K51" s="28"/>
      <c r="L51" s="33" t="s">
        <v>26</v>
      </c>
      <c r="M51" s="33"/>
      <c r="N51" s="33"/>
      <c r="O51" s="33"/>
      <c r="P51" s="33"/>
      <c r="Q51" s="33"/>
      <c r="R51" s="33"/>
      <c r="S51" s="33"/>
      <c r="T51" s="16"/>
    </row>
    <row r="52" spans="1:20" ht="27.75" customHeight="1" x14ac:dyDescent="0.2">
      <c r="A52" s="21"/>
      <c r="B52" s="29"/>
      <c r="C52" s="28"/>
      <c r="D52" s="28"/>
      <c r="E52" s="28"/>
      <c r="F52" s="28"/>
      <c r="G52" s="28"/>
      <c r="H52" s="28"/>
      <c r="I52" s="28"/>
      <c r="J52" s="28"/>
      <c r="K52" s="28"/>
      <c r="L52" s="28"/>
      <c r="M52" s="28"/>
      <c r="N52" s="28"/>
      <c r="O52" s="28"/>
      <c r="P52" s="28"/>
      <c r="Q52" s="28"/>
      <c r="R52" s="28"/>
      <c r="S52" s="28"/>
      <c r="T52" s="16"/>
    </row>
    <row r="53" spans="1:20" ht="34.5" customHeight="1" x14ac:dyDescent="0.2">
      <c r="A53" s="21"/>
      <c r="B53" s="16"/>
      <c r="C53" s="16"/>
      <c r="D53" s="16"/>
      <c r="E53" s="16"/>
      <c r="F53" s="16"/>
      <c r="G53" s="34" t="str">
        <f>IF(COUNTIF(A7:T49,"=&lt;--")&gt;0,"Por favor, corrigir as situações sinalizadas antes de enviar","Formulário completamente preenchido. Pode enviar juntamente com a documentação solicitada")</f>
        <v>Por favor, corrigir as situações sinalizadas antes de enviar</v>
      </c>
      <c r="H53" s="34"/>
      <c r="I53" s="34"/>
      <c r="J53" s="34"/>
      <c r="K53" s="34"/>
      <c r="L53" s="34"/>
      <c r="M53" s="34"/>
      <c r="N53" s="34"/>
      <c r="O53" s="34"/>
      <c r="P53" s="16"/>
      <c r="Q53" s="16"/>
      <c r="R53" s="16"/>
      <c r="S53" s="16"/>
      <c r="T53" s="16"/>
    </row>
    <row r="54" spans="1:20" ht="13.5" hidden="1" customHeight="1" x14ac:dyDescent="0.2">
      <c r="B54" s="2"/>
      <c r="C54" s="3"/>
      <c r="D54" s="3"/>
      <c r="E54" s="3"/>
      <c r="F54" s="3"/>
      <c r="G54" s="3"/>
      <c r="H54" s="3"/>
      <c r="I54" s="3"/>
      <c r="J54" s="3"/>
      <c r="K54" s="3"/>
      <c r="L54" s="3"/>
      <c r="M54" s="3"/>
      <c r="N54" s="3"/>
      <c r="O54" s="3"/>
      <c r="P54" s="3"/>
      <c r="Q54" s="3"/>
      <c r="R54" s="3"/>
      <c r="S54" s="3"/>
      <c r="T54" s="3"/>
    </row>
    <row r="66" ht="19.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row r="400" ht="12.75" hidden="1" customHeight="1" x14ac:dyDescent="0.2"/>
    <row r="401" ht="12.75" hidden="1" customHeight="1" x14ac:dyDescent="0.2"/>
    <row r="402" ht="12.75" hidden="1" customHeight="1" x14ac:dyDescent="0.2"/>
    <row r="403" ht="12.75" hidden="1" customHeight="1" x14ac:dyDescent="0.2"/>
    <row r="404" ht="12.75" hidden="1" customHeight="1" x14ac:dyDescent="0.2"/>
    <row r="405" ht="12.75" hidden="1" customHeight="1" x14ac:dyDescent="0.2"/>
    <row r="406" ht="12.75" hidden="1" customHeight="1" x14ac:dyDescent="0.2"/>
    <row r="407" ht="12.75" hidden="1" customHeight="1" x14ac:dyDescent="0.2"/>
    <row r="408" ht="0" hidden="1" customHeight="1" x14ac:dyDescent="0.2"/>
    <row r="409" ht="0" hidden="1" customHeight="1" x14ac:dyDescent="0.2"/>
    <row r="410" ht="0" hidden="1" customHeight="1" x14ac:dyDescent="0.2"/>
    <row r="411" ht="0" hidden="1" customHeight="1" x14ac:dyDescent="0.2"/>
    <row r="412" ht="0" hidden="1" customHeight="1" x14ac:dyDescent="0.2"/>
    <row r="413" ht="0" hidden="1" customHeight="1" x14ac:dyDescent="0.2"/>
    <row r="414" ht="0" hidden="1" customHeight="1" x14ac:dyDescent="0.2"/>
    <row r="415" ht="0" hidden="1" customHeight="1" x14ac:dyDescent="0.2"/>
    <row r="416" ht="0" hidden="1" customHeight="1" x14ac:dyDescent="0.2"/>
    <row r="417" ht="0" hidden="1" customHeight="1" x14ac:dyDescent="0.2"/>
    <row r="418" ht="0" hidden="1" customHeight="1" x14ac:dyDescent="0.2"/>
    <row r="419" ht="0" hidden="1" customHeight="1" x14ac:dyDescent="0.2"/>
    <row r="420" ht="0" hidden="1" customHeight="1" x14ac:dyDescent="0.2"/>
    <row r="421" ht="0" hidden="1" customHeight="1" x14ac:dyDescent="0.2"/>
    <row r="422" ht="0" hidden="1" customHeight="1" x14ac:dyDescent="0.2"/>
    <row r="423" ht="0" hidden="1" customHeight="1" x14ac:dyDescent="0.2"/>
    <row r="424" ht="0" hidden="1" customHeight="1" x14ac:dyDescent="0.2"/>
    <row r="425" ht="0" hidden="1" customHeight="1" x14ac:dyDescent="0.2"/>
    <row r="426" ht="0" hidden="1" customHeight="1" x14ac:dyDescent="0.2"/>
    <row r="427" ht="0" hidden="1" customHeight="1" x14ac:dyDescent="0.2"/>
    <row r="428" ht="0" hidden="1" customHeight="1" x14ac:dyDescent="0.2"/>
    <row r="429" ht="0" hidden="1" customHeight="1" x14ac:dyDescent="0.2"/>
    <row r="430" ht="0" hidden="1" customHeight="1" x14ac:dyDescent="0.2"/>
    <row r="431" ht="0" hidden="1" customHeight="1" x14ac:dyDescent="0.2"/>
    <row r="432" ht="0" hidden="1" customHeight="1" x14ac:dyDescent="0.2"/>
    <row r="433" ht="0" hidden="1" customHeight="1" x14ac:dyDescent="0.2"/>
    <row r="434" ht="0" hidden="1" customHeight="1" x14ac:dyDescent="0.2"/>
    <row r="435" ht="0" hidden="1" customHeight="1" x14ac:dyDescent="0.2"/>
    <row r="436" ht="0" hidden="1" customHeight="1" x14ac:dyDescent="0.2"/>
    <row r="437" ht="0" hidden="1" customHeight="1" x14ac:dyDescent="0.2"/>
    <row r="438" ht="0" hidden="1" customHeight="1" x14ac:dyDescent="0.2"/>
    <row r="439" ht="0" hidden="1" customHeight="1" x14ac:dyDescent="0.2"/>
    <row r="440" ht="0" hidden="1" customHeight="1" x14ac:dyDescent="0.2"/>
    <row r="441" ht="0" hidden="1" customHeight="1" x14ac:dyDescent="0.2"/>
    <row r="442" ht="0" hidden="1" customHeight="1" x14ac:dyDescent="0.2"/>
    <row r="443" ht="0" hidden="1" customHeight="1" x14ac:dyDescent="0.2"/>
    <row r="444" ht="0" hidden="1" customHeight="1" x14ac:dyDescent="0.2"/>
    <row r="445" ht="0" hidden="1" customHeight="1" x14ac:dyDescent="0.2"/>
    <row r="446" ht="0" hidden="1" customHeight="1" x14ac:dyDescent="0.2"/>
    <row r="447" ht="0" hidden="1" customHeight="1" x14ac:dyDescent="0.2"/>
    <row r="448" ht="0" hidden="1" customHeight="1" x14ac:dyDescent="0.2"/>
    <row r="449" ht="0" hidden="1" customHeight="1" x14ac:dyDescent="0.2"/>
    <row r="450" ht="0" hidden="1" customHeight="1" x14ac:dyDescent="0.2"/>
    <row r="451" ht="0" hidden="1" customHeight="1" x14ac:dyDescent="0.2"/>
    <row r="452" ht="0" hidden="1" customHeight="1" x14ac:dyDescent="0.2"/>
    <row r="453" ht="0" hidden="1" customHeight="1" x14ac:dyDescent="0.2"/>
    <row r="454" ht="0" hidden="1" customHeight="1" x14ac:dyDescent="0.2"/>
    <row r="455" ht="0" hidden="1" customHeight="1" x14ac:dyDescent="0.2"/>
    <row r="456" ht="0" hidden="1" customHeight="1" x14ac:dyDescent="0.2"/>
    <row r="457" ht="0" hidden="1" customHeight="1" x14ac:dyDescent="0.2"/>
    <row r="458" ht="0" hidden="1" customHeight="1" x14ac:dyDescent="0.2"/>
    <row r="459" ht="0" hidden="1" customHeight="1" x14ac:dyDescent="0.2"/>
    <row r="460" ht="0" hidden="1" customHeight="1" x14ac:dyDescent="0.2"/>
    <row r="461" ht="0" hidden="1" customHeight="1" x14ac:dyDescent="0.2"/>
    <row r="462" ht="0" hidden="1" customHeight="1" x14ac:dyDescent="0.2"/>
    <row r="463" ht="0" hidden="1" customHeight="1" x14ac:dyDescent="0.2"/>
    <row r="464" ht="0" hidden="1" customHeight="1" x14ac:dyDescent="0.2"/>
    <row r="465" ht="0" hidden="1" customHeight="1" x14ac:dyDescent="0.2"/>
    <row r="466" ht="0" hidden="1" customHeight="1" x14ac:dyDescent="0.2"/>
    <row r="467" ht="0" hidden="1" customHeight="1" x14ac:dyDescent="0.2"/>
    <row r="468" ht="0" hidden="1" customHeight="1" x14ac:dyDescent="0.2"/>
    <row r="469" ht="0" hidden="1" customHeight="1" x14ac:dyDescent="0.2"/>
    <row r="470" ht="0" hidden="1" customHeight="1" x14ac:dyDescent="0.2"/>
  </sheetData>
  <sheetProtection sheet="1" selectLockedCells="1"/>
  <mergeCells count="47">
    <mergeCell ref="B26:I26"/>
    <mergeCell ref="L26:S26"/>
    <mergeCell ref="C3:R3"/>
    <mergeCell ref="C4:R4"/>
    <mergeCell ref="C5:R5"/>
    <mergeCell ref="B6:Q6"/>
    <mergeCell ref="B10:S10"/>
    <mergeCell ref="H12:I12"/>
    <mergeCell ref="O12:P12"/>
    <mergeCell ref="B15:S15"/>
    <mergeCell ref="B17:Q17"/>
    <mergeCell ref="B21:S21"/>
    <mergeCell ref="E23:F23"/>
    <mergeCell ref="L23:S23"/>
    <mergeCell ref="F28:G28"/>
    <mergeCell ref="Q28:S28"/>
    <mergeCell ref="F30:G30"/>
    <mergeCell ref="C33:D33"/>
    <mergeCell ref="G33:H33"/>
    <mergeCell ref="R33:S33"/>
    <mergeCell ref="C35:D35"/>
    <mergeCell ref="G35:H35"/>
    <mergeCell ref="R35:S35"/>
    <mergeCell ref="C37:D37"/>
    <mergeCell ref="G37:H37"/>
    <mergeCell ref="R37:S37"/>
    <mergeCell ref="C39:D39"/>
    <mergeCell ref="G39:H39"/>
    <mergeCell ref="R39:S39"/>
    <mergeCell ref="C41:D41"/>
    <mergeCell ref="G41:H41"/>
    <mergeCell ref="R41:S41"/>
    <mergeCell ref="C43:D43"/>
    <mergeCell ref="G43:H43"/>
    <mergeCell ref="R43:S43"/>
    <mergeCell ref="C45:D45"/>
    <mergeCell ref="G45:H45"/>
    <mergeCell ref="R45:S45"/>
    <mergeCell ref="B51:I51"/>
    <mergeCell ref="L51:S51"/>
    <mergeCell ref="G53:O53"/>
    <mergeCell ref="C47:D47"/>
    <mergeCell ref="G47:H47"/>
    <mergeCell ref="R47:S47"/>
    <mergeCell ref="C49:D49"/>
    <mergeCell ref="G49:H49"/>
    <mergeCell ref="R49:S49"/>
  </mergeCells>
  <conditionalFormatting sqref="C5:R5">
    <cfRule type="cellIs" dxfId="7" priority="6" stopIfTrue="1" operator="equal">
      <formula>"LINHA DE CRÉDITO PARA PME/QREN - PMEInveste2 - Linha Específica Comércio"</formula>
    </cfRule>
    <cfRule type="cellIs" dxfId="6" priority="7" stopIfTrue="1" operator="equal">
      <formula>"LINHA DE CRÉDITO PARA PME/QREN - PMEInveste2 - Linha Específica Restauração"</formula>
    </cfRule>
  </conditionalFormatting>
  <conditionalFormatting sqref="G53:O53">
    <cfRule type="cellIs" dxfId="5" priority="8" stopIfTrue="1" operator="equal">
      <formula>"Formulário completamente preenchido. Pode exportar e enviar formato xml"</formula>
    </cfRule>
  </conditionalFormatting>
  <conditionalFormatting sqref="G53:O53">
    <cfRule type="cellIs" dxfId="4" priority="9" stopIfTrue="1" operator="equal">
      <formula>"Por favor, corrigir as situações sinalizadas antes de enviar"</formula>
    </cfRule>
  </conditionalFormatting>
  <conditionalFormatting sqref="L33:S51">
    <cfRule type="expression" dxfId="3" priority="5" stopIfTrue="1">
      <formula>OR(ISBLANK($S$30),$S$30="Não")</formula>
    </cfRule>
  </conditionalFormatting>
  <conditionalFormatting sqref="B30:J51">
    <cfRule type="expression" dxfId="2" priority="3">
      <formula>$F$28=0</formula>
    </cfRule>
  </conditionalFormatting>
  <conditionalFormatting sqref="A53:T53">
    <cfRule type="expression" dxfId="1" priority="2">
      <formula>$G$53="Por favor, corrigir as situações sinalizadas antes de enviar"</formula>
    </cfRule>
    <cfRule type="expression" dxfId="0" priority="1">
      <formula>NOT($G$53="Por favor, corrigir as situações sinalizadas antes de enviar")</formula>
    </cfRule>
  </conditionalFormatting>
  <dataValidations count="7">
    <dataValidation type="list" showInputMessage="1" showErrorMessage="1" sqref="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xr:uid="{EC8DF6DF-6AB1-463F-89CE-2F1788DBBE0C}">
      <formula1>"Sim, Não"</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xr:uid="{EC3E678D-A262-4018-AEF7-3D8F689C3792}">
      <formula1>"Ano anterior, Trimestre anterior"</formula1>
    </dataValidation>
    <dataValidation type="list" allowBlank="1" showInputMessage="1" showErrorMessage="1" errorTitle="PMEInveste" error="O n.º introduzido não está correcto" sqref="H12:I12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H65548:I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H131084:I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H196620:I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H262156:I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H327692:I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H393228:I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H458764:I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H524300:I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H589836:I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H655372:I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H720908:I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H786444:I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H851980:I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H917516:I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H983052:I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xr:uid="{3BF56B6F-8756-4E14-BD03-C1CE1BE8231B}">
      <formula1>"COVID I,COVID II,COVID III"</formula1>
    </dataValidation>
    <dataValidation type="list" showInputMessage="1" showErrorMessage="1" sqref="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xr:uid="{579F8866-1787-4FFB-B665-14B3380EE10C}">
      <formula1>"Sim"</formula1>
    </dataValidation>
    <dataValidation type="whole" allowBlank="1" showInputMessage="1" showErrorMessage="1" errorTitle="PMEInveste" error="O n.º introduzido não está correcto" sqref="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xr:uid="{43306601-82A8-41D8-9083-0C93E240E51D}">
      <formula1>1</formula1>
      <formula2>999999999</formula2>
    </dataValidation>
    <dataValidation type="list" showInputMessage="1" showErrorMessage="1" sqref="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xr:uid="{CB131C61-2097-4948-A644-D92DF77A4142}">
      <formula1>#REF!</formula1>
    </dataValidation>
    <dataValidation type="whole" allowBlank="1" showInputMessage="1" showErrorMessage="1" errorTitle="PMEInveste" error="O NIF deve ter 9 dígitos numéricos" sqref="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xr:uid="{C0C073DE-9594-432F-B180-B84FD1B1BDD4}">
      <formula1>100000000</formula1>
      <formula2>999999999</formula2>
    </dataValidation>
  </dataValidations>
  <pageMargins left="0.7" right="0.7" top="0.75" bottom="0.75" header="0.3" footer="0.3"/>
  <pageSetup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342900</xdr:colOff>
                    <xdr:row>50</xdr:row>
                    <xdr:rowOff>0</xdr:rowOff>
                  </from>
                  <to>
                    <xdr:col>11</xdr:col>
                    <xdr:colOff>342900</xdr:colOff>
                    <xdr:row>50</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342900</xdr:colOff>
                    <xdr:row>50</xdr:row>
                    <xdr:rowOff>0</xdr:rowOff>
                  </from>
                  <to>
                    <xdr:col>11</xdr:col>
                    <xdr:colOff>342900</xdr:colOff>
                    <xdr:row>50</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342900</xdr:colOff>
                    <xdr:row>50</xdr:row>
                    <xdr:rowOff>0</xdr:rowOff>
                  </from>
                  <to>
                    <xdr:col>11</xdr:col>
                    <xdr:colOff>342900</xdr:colOff>
                    <xdr:row>50</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342900</xdr:colOff>
                    <xdr:row>50</xdr:row>
                    <xdr:rowOff>0</xdr:rowOff>
                  </from>
                  <to>
                    <xdr:col>1</xdr:col>
                    <xdr:colOff>342900</xdr:colOff>
                    <xdr:row>50</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342900</xdr:colOff>
                    <xdr:row>50</xdr:row>
                    <xdr:rowOff>0</xdr:rowOff>
                  </from>
                  <to>
                    <xdr:col>1</xdr:col>
                    <xdr:colOff>342900</xdr:colOff>
                    <xdr:row>50</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342900</xdr:colOff>
                    <xdr:row>50</xdr:row>
                    <xdr:rowOff>0</xdr:rowOff>
                  </from>
                  <to>
                    <xdr:col>1</xdr:col>
                    <xdr:colOff>342900</xdr:colOff>
                    <xdr:row>50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Goncalves</dc:creator>
  <cp:lastModifiedBy>Miguel Goncalves</cp:lastModifiedBy>
  <dcterms:created xsi:type="dcterms:W3CDTF">2021-10-20T14:27:32Z</dcterms:created>
  <dcterms:modified xsi:type="dcterms:W3CDTF">2021-11-26T17:46:42Z</dcterms:modified>
</cp:coreProperties>
</file>